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Komunikat zawodów" sheetId="1" r:id="rId1"/>
    <sheet name="5-bój MŁODZICZEK" sheetId="2" r:id="rId2"/>
    <sheet name="5-bój MŁODZIKÓW" sheetId="3" r:id="rId3"/>
    <sheet name="strona tytułowa" sheetId="4" r:id="rId4"/>
  </sheets>
  <definedNames>
    <definedName name="_xlnm.Print_Area" localSheetId="0">'Komunikat zawodów'!$G$1:$N$391</definedName>
    <definedName name="_xlnm.Print_Area" localSheetId="3">'strona tytułowa'!$A$1:$J$32</definedName>
  </definedNames>
  <calcPr fullCalcOnLoad="1"/>
</workbook>
</file>

<file path=xl/sharedStrings.xml><?xml version="1.0" encoding="utf-8"?>
<sst xmlns="http://schemas.openxmlformats.org/spreadsheetml/2006/main" count="1974" uniqueCount="520">
  <si>
    <t>I seria</t>
  </si>
  <si>
    <t>CWKS Resovia Rzeszów</t>
  </si>
  <si>
    <t>II seria</t>
  </si>
  <si>
    <t>III seria</t>
  </si>
  <si>
    <t>Katarzyna</t>
  </si>
  <si>
    <t>UKS Tempo 5 Przemyśl</t>
  </si>
  <si>
    <t>Piotr</t>
  </si>
  <si>
    <t>Jakub</t>
  </si>
  <si>
    <t>Mateusz</t>
  </si>
  <si>
    <t>Michał</t>
  </si>
  <si>
    <t>PODKARPACKI OKRĘGOWY ZWIĄZEK LEKKIEJ ATLETYKI</t>
  </si>
  <si>
    <t>Sędzia Głowny Zawodów:</t>
  </si>
  <si>
    <t>Starter:</t>
  </si>
  <si>
    <t>Aparatura do pomiaru czasu:</t>
  </si>
  <si>
    <t>Spiker</t>
  </si>
  <si>
    <t>Miejsce zawodów:</t>
  </si>
  <si>
    <t>Warunki atmosferyczne:</t>
  </si>
  <si>
    <t>Sędzia Główny Mety:</t>
  </si>
  <si>
    <t>Komunikat:</t>
  </si>
  <si>
    <t>Biuro zawodów:</t>
  </si>
  <si>
    <t>K100 m</t>
  </si>
  <si>
    <t>s</t>
  </si>
  <si>
    <t>K600 m</t>
  </si>
  <si>
    <t>M1000 m</t>
  </si>
  <si>
    <t>K300 m</t>
  </si>
  <si>
    <t>Weronika</t>
  </si>
  <si>
    <t>Klaudia</t>
  </si>
  <si>
    <t>Dawid</t>
  </si>
  <si>
    <t>art. 162p7</t>
  </si>
  <si>
    <t>FinishLynx</t>
  </si>
  <si>
    <t>Filip</t>
  </si>
  <si>
    <t>LKS Stal Mielec</t>
  </si>
  <si>
    <t>Emilia</t>
  </si>
  <si>
    <t>Oliwia</t>
  </si>
  <si>
    <t>KS Komunalni Sanok</t>
  </si>
  <si>
    <t>Natalia</t>
  </si>
  <si>
    <t>Karolina</t>
  </si>
  <si>
    <t>Aleksandra</t>
  </si>
  <si>
    <t>Wiktoria</t>
  </si>
  <si>
    <t>Gabriela</t>
  </si>
  <si>
    <t>Oskar</t>
  </si>
  <si>
    <t>Martyna</t>
  </si>
  <si>
    <t>Anna</t>
  </si>
  <si>
    <t>Magdalena</t>
  </si>
  <si>
    <t>Julia</t>
  </si>
  <si>
    <t>Zuzanna</t>
  </si>
  <si>
    <t>Agata</t>
  </si>
  <si>
    <t>Maria</t>
  </si>
  <si>
    <t>Milena</t>
  </si>
  <si>
    <t>Amelia</t>
  </si>
  <si>
    <t>Maja</t>
  </si>
  <si>
    <t>9.48</t>
  </si>
  <si>
    <t>Rafał</t>
  </si>
  <si>
    <t>Bartosz</t>
  </si>
  <si>
    <t>Maksymilian</t>
  </si>
  <si>
    <t>Konrad</t>
  </si>
  <si>
    <t>Szymon</t>
  </si>
  <si>
    <t>Wojciech</t>
  </si>
  <si>
    <t>Dominik</t>
  </si>
  <si>
    <t>Kacper</t>
  </si>
  <si>
    <t>Maciej</t>
  </si>
  <si>
    <t>Emanuel</t>
  </si>
  <si>
    <t>Adrian</t>
  </si>
  <si>
    <t>Krystian</t>
  </si>
  <si>
    <t>Marcin Tulej</t>
  </si>
  <si>
    <t xml:space="preserve">300m K </t>
  </si>
  <si>
    <t>300m K - wyniki konkurencji</t>
  </si>
  <si>
    <t>Kkula (2)</t>
  </si>
  <si>
    <t xml:space="preserve">60m K </t>
  </si>
  <si>
    <t>K60 m</t>
  </si>
  <si>
    <t>60m K - wyniki konkurencji</t>
  </si>
  <si>
    <t>9.46</t>
  </si>
  <si>
    <t>10.82</t>
  </si>
  <si>
    <t>9.75</t>
  </si>
  <si>
    <t>10.49</t>
  </si>
  <si>
    <t>9.37</t>
  </si>
  <si>
    <t>9.70</t>
  </si>
  <si>
    <t>Honorata</t>
  </si>
  <si>
    <t>60m M - wyniki konkurencji</t>
  </si>
  <si>
    <t>Nataniel</t>
  </si>
  <si>
    <t>Tomasz</t>
  </si>
  <si>
    <t>Jan</t>
  </si>
  <si>
    <t>Leon</t>
  </si>
  <si>
    <t>Natan</t>
  </si>
  <si>
    <t>Tomkowicz</t>
  </si>
  <si>
    <t>Grabińska</t>
  </si>
  <si>
    <t>Kupiniak</t>
  </si>
  <si>
    <t>Wilk</t>
  </si>
  <si>
    <t>Kamila</t>
  </si>
  <si>
    <t>Wisz</t>
  </si>
  <si>
    <t>9.55</t>
  </si>
  <si>
    <t>Gryndzia</t>
  </si>
  <si>
    <t>10.69</t>
  </si>
  <si>
    <t>Daria</t>
  </si>
  <si>
    <t>wiatr: -1,3</t>
  </si>
  <si>
    <t>-1,3</t>
  </si>
  <si>
    <t>Nakonieczna</t>
  </si>
  <si>
    <t>9.74</t>
  </si>
  <si>
    <t>Sieniawska</t>
  </si>
  <si>
    <t>9.86</t>
  </si>
  <si>
    <t>Małek</t>
  </si>
  <si>
    <t>Szalacha</t>
  </si>
  <si>
    <t>Bułat</t>
  </si>
  <si>
    <t>Tittinger</t>
  </si>
  <si>
    <t>Tarkowska</t>
  </si>
  <si>
    <t>Szumada</t>
  </si>
  <si>
    <t>Iwanka</t>
  </si>
  <si>
    <t>wiatr: -1,6</t>
  </si>
  <si>
    <t>-1,6</t>
  </si>
  <si>
    <t>9.67</t>
  </si>
  <si>
    <t>wiatr: -1,4</t>
  </si>
  <si>
    <t>-1,4</t>
  </si>
  <si>
    <t>9.58</t>
  </si>
  <si>
    <t>Szczepanik</t>
  </si>
  <si>
    <t>Jarosz</t>
  </si>
  <si>
    <t>Szymczyszyn</t>
  </si>
  <si>
    <t>Rodzinka</t>
  </si>
  <si>
    <t>Kowalik</t>
  </si>
  <si>
    <t>Urbańska</t>
  </si>
  <si>
    <t>Zarzyczny</t>
  </si>
  <si>
    <t>Więckowska</t>
  </si>
  <si>
    <t xml:space="preserve">Łożańska </t>
  </si>
  <si>
    <t>Gawłowska</t>
  </si>
  <si>
    <t>Gawrońska</t>
  </si>
  <si>
    <t>6.12</t>
  </si>
  <si>
    <t>Przetacznik</t>
  </si>
  <si>
    <t>Niedbała</t>
  </si>
  <si>
    <t>10.42</t>
  </si>
  <si>
    <t>Baran</t>
  </si>
  <si>
    <t>-0,1</t>
  </si>
  <si>
    <t>Majka</t>
  </si>
  <si>
    <t>Myśliwiec</t>
  </si>
  <si>
    <t>Cisło</t>
  </si>
  <si>
    <t>Gawroński</t>
  </si>
  <si>
    <t>11.26</t>
  </si>
  <si>
    <t>Kleiba</t>
  </si>
  <si>
    <t>Szwedka</t>
  </si>
  <si>
    <t>9.89</t>
  </si>
  <si>
    <t>Ziobro</t>
  </si>
  <si>
    <t>Kawuza</t>
  </si>
  <si>
    <t>Łoza</t>
  </si>
  <si>
    <t>Tulej</t>
  </si>
  <si>
    <t>Pacławski</t>
  </si>
  <si>
    <t>Bartłomiej</t>
  </si>
  <si>
    <t>9.77</t>
  </si>
  <si>
    <t>Dąbek</t>
  </si>
  <si>
    <t xml:space="preserve">300m M </t>
  </si>
  <si>
    <t>57.41</t>
  </si>
  <si>
    <t>Ochman</t>
  </si>
  <si>
    <t>Karol</t>
  </si>
  <si>
    <t>300m M - wyniki konkurencji</t>
  </si>
  <si>
    <t>600m M</t>
  </si>
  <si>
    <t>Serwiński</t>
  </si>
  <si>
    <t>Sarna</t>
  </si>
  <si>
    <t>Klinger</t>
  </si>
  <si>
    <t>Michał Tittinger</t>
  </si>
  <si>
    <t>Agnieszka Molek</t>
  </si>
  <si>
    <t>OLA PODKARPACKIE</t>
  </si>
  <si>
    <t>r. 2008 i młodsi</t>
  </si>
  <si>
    <t>10.22</t>
  </si>
  <si>
    <t>-1,7</t>
  </si>
  <si>
    <t>Jelińska</t>
  </si>
  <si>
    <t>10.64</t>
  </si>
  <si>
    <t>Cieśla</t>
  </si>
  <si>
    <t>Babula</t>
  </si>
  <si>
    <t>Marika</t>
  </si>
  <si>
    <t>11.37</t>
  </si>
  <si>
    <t>Pindara</t>
  </si>
  <si>
    <t>14.59</t>
  </si>
  <si>
    <t>10.25</t>
  </si>
  <si>
    <t>10.73</t>
  </si>
  <si>
    <t>11.11</t>
  </si>
  <si>
    <t>Kijowska</t>
  </si>
  <si>
    <t>11.12</t>
  </si>
  <si>
    <t>wiatr: -5,2</t>
  </si>
  <si>
    <t>-5,2</t>
  </si>
  <si>
    <t>Krzanowska</t>
  </si>
  <si>
    <t>Dejnaka</t>
  </si>
  <si>
    <t>10.02</t>
  </si>
  <si>
    <t>Bauer</t>
  </si>
  <si>
    <t>10.11</t>
  </si>
  <si>
    <t>Bobeł</t>
  </si>
  <si>
    <t>13.24</t>
  </si>
  <si>
    <t>wiatr: -2,5</t>
  </si>
  <si>
    <t>-2,5</t>
  </si>
  <si>
    <t>r. 2007</t>
  </si>
  <si>
    <t>Sieńkowska</t>
  </si>
  <si>
    <t>ULKS Technik Trzcinica</t>
  </si>
  <si>
    <t>9.59</t>
  </si>
  <si>
    <t>Moskal</t>
  </si>
  <si>
    <t>Kinga</t>
  </si>
  <si>
    <t>10.58</t>
  </si>
  <si>
    <t>wiatr: +0.0</t>
  </si>
  <si>
    <t>+0,0</t>
  </si>
  <si>
    <t>9.40</t>
  </si>
  <si>
    <t>Szymaszek</t>
  </si>
  <si>
    <t>MUKLA Dębica Korzeniowski.pl</t>
  </si>
  <si>
    <t>9.84</t>
  </si>
  <si>
    <t>9.91</t>
  </si>
  <si>
    <t>10.00</t>
  </si>
  <si>
    <t>10.26</t>
  </si>
  <si>
    <t>Dziepak</t>
  </si>
  <si>
    <t>11.35</t>
  </si>
  <si>
    <t>9.73</t>
  </si>
  <si>
    <t>Kuczma</t>
  </si>
  <si>
    <t>10.41</t>
  </si>
  <si>
    <t>Czarnożycka</t>
  </si>
  <si>
    <t>10.59</t>
  </si>
  <si>
    <t>Kurowska</t>
  </si>
  <si>
    <t>UKS Gimball Tarnawa</t>
  </si>
  <si>
    <t>10.75</t>
  </si>
  <si>
    <t>9.05</t>
  </si>
  <si>
    <t>Raś</t>
  </si>
  <si>
    <t>9.82</t>
  </si>
  <si>
    <t>wiatr: -2,7</t>
  </si>
  <si>
    <t>-2,7</t>
  </si>
  <si>
    <t>9.17</t>
  </si>
  <si>
    <t>Galik</t>
  </si>
  <si>
    <t>Hul</t>
  </si>
  <si>
    <t>9.68</t>
  </si>
  <si>
    <t>9.90</t>
  </si>
  <si>
    <t>Basińska</t>
  </si>
  <si>
    <t>12.29</t>
  </si>
  <si>
    <t>wiatr: +0,4</t>
  </si>
  <si>
    <t>+0,4</t>
  </si>
  <si>
    <t>54.02</t>
  </si>
  <si>
    <t>Kucap</t>
  </si>
  <si>
    <t>Marlena</t>
  </si>
  <si>
    <t>54.74</t>
  </si>
  <si>
    <t>55.08</t>
  </si>
  <si>
    <t>56.24</t>
  </si>
  <si>
    <t>56.91</t>
  </si>
  <si>
    <t>58.16</t>
  </si>
  <si>
    <t>Konefał</t>
  </si>
  <si>
    <t>Urszula</t>
  </si>
  <si>
    <t>65.74</t>
  </si>
  <si>
    <t>Pękala</t>
  </si>
  <si>
    <t>59.60</t>
  </si>
  <si>
    <t>Gloria</t>
  </si>
  <si>
    <t>60.23</t>
  </si>
  <si>
    <t>60.99</t>
  </si>
  <si>
    <t>Błaziak</t>
  </si>
  <si>
    <t>61.71</t>
  </si>
  <si>
    <t>Monika</t>
  </si>
  <si>
    <t>62.73</t>
  </si>
  <si>
    <t>Kudyba</t>
  </si>
  <si>
    <t>Hanna</t>
  </si>
  <si>
    <t>63.55</t>
  </si>
  <si>
    <t>52.16</t>
  </si>
  <si>
    <t>53.27</t>
  </si>
  <si>
    <t>53.54</t>
  </si>
  <si>
    <t>53.68</t>
  </si>
  <si>
    <t>Regucka</t>
  </si>
  <si>
    <t>60.64</t>
  </si>
  <si>
    <t>Ataman</t>
  </si>
  <si>
    <t>Tatiana</t>
  </si>
  <si>
    <t>62.32</t>
  </si>
  <si>
    <t>Błażowska</t>
  </si>
  <si>
    <t>62.95</t>
  </si>
  <si>
    <t>65.69</t>
  </si>
  <si>
    <t>53.58</t>
  </si>
  <si>
    <t>54.20</t>
  </si>
  <si>
    <t>55.71</t>
  </si>
  <si>
    <t>56.98</t>
  </si>
  <si>
    <t>Rajzer</t>
  </si>
  <si>
    <t>59.86</t>
  </si>
  <si>
    <t>65.16</t>
  </si>
  <si>
    <t>r. 2006</t>
  </si>
  <si>
    <t>48.54</t>
  </si>
  <si>
    <t>Michalina</t>
  </si>
  <si>
    <t>52.42</t>
  </si>
  <si>
    <t>Koszut</t>
  </si>
  <si>
    <t>54.00</t>
  </si>
  <si>
    <t>54.47</t>
  </si>
  <si>
    <t>55.24</t>
  </si>
  <si>
    <t>54.07</t>
  </si>
  <si>
    <t>54.86</t>
  </si>
  <si>
    <t>Stawowy-Rajpold</t>
  </si>
  <si>
    <t>55.12</t>
  </si>
  <si>
    <t>Reguła</t>
  </si>
  <si>
    <t>59.08</t>
  </si>
  <si>
    <t>600m K</t>
  </si>
  <si>
    <t>Cielecka</t>
  </si>
  <si>
    <t>2:07.40</t>
  </si>
  <si>
    <t>Kozioł</t>
  </si>
  <si>
    <t>2:12.02</t>
  </si>
  <si>
    <t>Gładysz</t>
  </si>
  <si>
    <t>Karina</t>
  </si>
  <si>
    <t>2:13.25</t>
  </si>
  <si>
    <t>Wróbel</t>
  </si>
  <si>
    <t>2:14.53</t>
  </si>
  <si>
    <t>2:19.07</t>
  </si>
  <si>
    <t>2:24.91</t>
  </si>
  <si>
    <t>Paluch</t>
  </si>
  <si>
    <t>2:27.44</t>
  </si>
  <si>
    <t>Jakubik</t>
  </si>
  <si>
    <t>2:27.97</t>
  </si>
  <si>
    <t>Wołk</t>
  </si>
  <si>
    <t>2:29.86</t>
  </si>
  <si>
    <t>Opalińska</t>
  </si>
  <si>
    <t>2:31.44</t>
  </si>
  <si>
    <t xml:space="preserve">60m M </t>
  </si>
  <si>
    <t>9.34</t>
  </si>
  <si>
    <t>Niezgoda</t>
  </si>
  <si>
    <t>9.72</t>
  </si>
  <si>
    <t>Czarnecki</t>
  </si>
  <si>
    <t>9.93</t>
  </si>
  <si>
    <t>10.43</t>
  </si>
  <si>
    <t>Łabudzki</t>
  </si>
  <si>
    <t>10.03</t>
  </si>
  <si>
    <t>Chmura</t>
  </si>
  <si>
    <t>Antoni</t>
  </si>
  <si>
    <t>10.10</t>
  </si>
  <si>
    <t>Motyka</t>
  </si>
  <si>
    <t>Nowosielski</t>
  </si>
  <si>
    <t>TS - Sokół</t>
  </si>
  <si>
    <t>11.36</t>
  </si>
  <si>
    <t>11.45</t>
  </si>
  <si>
    <t>Borys</t>
  </si>
  <si>
    <t>Adam</t>
  </si>
  <si>
    <t>12.77</t>
  </si>
  <si>
    <t>Bogucki</t>
  </si>
  <si>
    <t>10.37</t>
  </si>
  <si>
    <t>Kot</t>
  </si>
  <si>
    <t>Krzysztof</t>
  </si>
  <si>
    <t>11.42</t>
  </si>
  <si>
    <t>wiatr: -1,7</t>
  </si>
  <si>
    <t>wiatr: -0,1</t>
  </si>
  <si>
    <t>wiatr: -1,0</t>
  </si>
  <si>
    <t>9.23</t>
  </si>
  <si>
    <t>9.50</t>
  </si>
  <si>
    <t>9.85</t>
  </si>
  <si>
    <t>Wojtas</t>
  </si>
  <si>
    <t>-1,0</t>
  </si>
  <si>
    <t>8.54</t>
  </si>
  <si>
    <t>9.00</t>
  </si>
  <si>
    <t>Kuleta</t>
  </si>
  <si>
    <t>9.35</t>
  </si>
  <si>
    <t>9.39</t>
  </si>
  <si>
    <t>9.66</t>
  </si>
  <si>
    <t>Wietecha</t>
  </si>
  <si>
    <t>9.79</t>
  </si>
  <si>
    <t>49.54</t>
  </si>
  <si>
    <t>50.86</t>
  </si>
  <si>
    <t>53.63</t>
  </si>
  <si>
    <t>55.26</t>
  </si>
  <si>
    <t>59.46</t>
  </si>
  <si>
    <t>Kiełtyka</t>
  </si>
  <si>
    <t>65.60</t>
  </si>
  <si>
    <t>54.78</t>
  </si>
  <si>
    <t>55.17</t>
  </si>
  <si>
    <t>57.70</t>
  </si>
  <si>
    <t>Janicki</t>
  </si>
  <si>
    <t>60.31</t>
  </si>
  <si>
    <t>65.25</t>
  </si>
  <si>
    <t>49.14</t>
  </si>
  <si>
    <t>Kojder</t>
  </si>
  <si>
    <t>55.18</t>
  </si>
  <si>
    <t>56.54</t>
  </si>
  <si>
    <t>Wojewódka</t>
  </si>
  <si>
    <t>Igor</t>
  </si>
  <si>
    <t>57.34</t>
  </si>
  <si>
    <t>60.79</t>
  </si>
  <si>
    <t>45.30</t>
  </si>
  <si>
    <t>51.56</t>
  </si>
  <si>
    <t>2:03.55</t>
  </si>
  <si>
    <t>2:08.88</t>
  </si>
  <si>
    <t>2:14.05</t>
  </si>
  <si>
    <t>2:18.70</t>
  </si>
  <si>
    <t>2:26.73</t>
  </si>
  <si>
    <t>Proćko</t>
  </si>
  <si>
    <t>Oliwer</t>
  </si>
  <si>
    <t>2:28.98</t>
  </si>
  <si>
    <t>Chmiel</t>
  </si>
  <si>
    <t>2:38.51</t>
  </si>
  <si>
    <t>Szczudło</t>
  </si>
  <si>
    <t>2:43.11</t>
  </si>
  <si>
    <t>1:56.44</t>
  </si>
  <si>
    <t>Tymoteusz</t>
  </si>
  <si>
    <t>2:01.77</t>
  </si>
  <si>
    <t>2:07.52</t>
  </si>
  <si>
    <t>2:12.57</t>
  </si>
  <si>
    <t>Samulak</t>
  </si>
  <si>
    <t>2:17.82</t>
  </si>
  <si>
    <t>Szurlej</t>
  </si>
  <si>
    <t>Kewin</t>
  </si>
  <si>
    <t>2:34.46</t>
  </si>
  <si>
    <t>Rajchel</t>
  </si>
  <si>
    <t>2:38.47</t>
  </si>
  <si>
    <t>1:46.47</t>
  </si>
  <si>
    <t>Moskwa</t>
  </si>
  <si>
    <t>Radosław</t>
  </si>
  <si>
    <t>1:49.00</t>
  </si>
  <si>
    <t>1:55.85</t>
  </si>
  <si>
    <t>2:06.79</t>
  </si>
  <si>
    <t>Gleń</t>
  </si>
  <si>
    <t>2:14.17</t>
  </si>
  <si>
    <t>2:16.34</t>
  </si>
  <si>
    <t>30.09.2018 RZESZÓW</t>
  </si>
  <si>
    <t>stadion CWKS Resovia Rzeszów</t>
  </si>
  <si>
    <t>MISTRZOSTWA WOJ. PODKARPACKIEGO W WIELOBOJACH</t>
  </si>
  <si>
    <t>BIEGI MŁODZIEŻOWE W RAMACH PROGRAMU "LEKKOATLETYKA DLA KAŻDEGO!"</t>
  </si>
  <si>
    <t>RZESZÓW, 30.09.2018</t>
  </si>
  <si>
    <t xml:space="preserve">MISTRZOSTWA WOJ. PODKARPACKIEGO </t>
  </si>
  <si>
    <t>W WIELOBOJACH</t>
  </si>
  <si>
    <t>Ryszard Majchrowicz</t>
  </si>
  <si>
    <t>Ryszard Kądziołka</t>
  </si>
  <si>
    <t>Janusz Mazur</t>
  </si>
  <si>
    <t xml:space="preserve">14ºC, słonecznie, </t>
  </si>
  <si>
    <t>5-bój młodziczek</t>
  </si>
  <si>
    <t>Wyniki</t>
  </si>
  <si>
    <t>Punkty</t>
  </si>
  <si>
    <t>Lp.</t>
  </si>
  <si>
    <t>Nazwisko</t>
  </si>
  <si>
    <t>Imię</t>
  </si>
  <si>
    <t>Rok</t>
  </si>
  <si>
    <t>Klub</t>
  </si>
  <si>
    <t>Miejsce</t>
  </si>
  <si>
    <t>Suma</t>
  </si>
  <si>
    <t>80pł</t>
  </si>
  <si>
    <t>wiatr</t>
  </si>
  <si>
    <t>wzwyż</t>
  </si>
  <si>
    <t>kula</t>
  </si>
  <si>
    <t>w dal</t>
  </si>
  <si>
    <t>SW</t>
  </si>
  <si>
    <t>PK</t>
  </si>
  <si>
    <t>SD</t>
  </si>
  <si>
    <t>min</t>
  </si>
  <si>
    <t>setne</t>
  </si>
  <si>
    <t>1.</t>
  </si>
  <si>
    <t>WOJTANOWSKA</t>
  </si>
  <si>
    <t>KS Komunalni</t>
  </si>
  <si>
    <t>2.</t>
  </si>
  <si>
    <t>SZCZEPANIK</t>
  </si>
  <si>
    <t>3.</t>
  </si>
  <si>
    <t>STRZAŁKA</t>
  </si>
  <si>
    <t>MUKLA Dębica</t>
  </si>
  <si>
    <t>5-bój młodzików</t>
  </si>
  <si>
    <t>110pł</t>
  </si>
  <si>
    <t>MOLEK</t>
  </si>
  <si>
    <t>5-BÓJ MŁODZICZEK</t>
  </si>
  <si>
    <t>80m ppł K - MŁODZICZKI</t>
  </si>
  <si>
    <t>wiatr: -2,8</t>
  </si>
  <si>
    <t>K80 m pł MŁ</t>
  </si>
  <si>
    <t>13.83</t>
  </si>
  <si>
    <t>14.01</t>
  </si>
  <si>
    <t>19.03</t>
  </si>
  <si>
    <t>wzwyż K</t>
  </si>
  <si>
    <t>Kwzwyż</t>
  </si>
  <si>
    <t>1.55</t>
  </si>
  <si>
    <t>1.37</t>
  </si>
  <si>
    <t>1.22</t>
  </si>
  <si>
    <t>kula K 3kg</t>
  </si>
  <si>
    <t>Kkula (3)</t>
  </si>
  <si>
    <t>8.66</t>
  </si>
  <si>
    <t>7.87</t>
  </si>
  <si>
    <t>7.86</t>
  </si>
  <si>
    <t>w dal K</t>
  </si>
  <si>
    <t>Kw dal</t>
  </si>
  <si>
    <t>5.00</t>
  </si>
  <si>
    <t>4.53</t>
  </si>
  <si>
    <t>3.80</t>
  </si>
  <si>
    <t xml:space="preserve">600m K </t>
  </si>
  <si>
    <t>1:56.12</t>
  </si>
  <si>
    <t>2:21.09</t>
  </si>
  <si>
    <t>K5-bój</t>
  </si>
  <si>
    <t>5-BÓJ MŁODZIKÓW</t>
  </si>
  <si>
    <t xml:space="preserve">110m pł M </t>
  </si>
  <si>
    <t xml:space="preserve">wiatr: 1,4 </t>
  </si>
  <si>
    <t>M110 m pł MŁ</t>
  </si>
  <si>
    <t>19.76</t>
  </si>
  <si>
    <t>w dal M</t>
  </si>
  <si>
    <t>Mw dal</t>
  </si>
  <si>
    <t>5.85</t>
  </si>
  <si>
    <t>kula M 5kg</t>
  </si>
  <si>
    <t>Mkula (5)</t>
  </si>
  <si>
    <t>8.35</t>
  </si>
  <si>
    <t>wzwyż M</t>
  </si>
  <si>
    <t>Mwzwyż</t>
  </si>
  <si>
    <t>1.45</t>
  </si>
  <si>
    <t>1000m M</t>
  </si>
  <si>
    <t>3:16.87</t>
  </si>
  <si>
    <t>5-bój MŁODZIKÓW</t>
  </si>
  <si>
    <t>M5-bój</t>
  </si>
  <si>
    <t>5-BÓJ SENIORÓW</t>
  </si>
  <si>
    <t xml:space="preserve">M110 m pł </t>
  </si>
  <si>
    <t>JAGIEŁŁO</t>
  </si>
  <si>
    <t>Patryk</t>
  </si>
  <si>
    <t>95</t>
  </si>
  <si>
    <t>KU AZS Politechnika Rzeszowska</t>
  </si>
  <si>
    <t>NADŁONEK</t>
  </si>
  <si>
    <t>2001</t>
  </si>
  <si>
    <t>kula M 6kg</t>
  </si>
  <si>
    <t>Mkula (6)</t>
  </si>
  <si>
    <t>400m M</t>
  </si>
  <si>
    <t xml:space="preserve">M400 m </t>
  </si>
  <si>
    <t>21.28</t>
  </si>
  <si>
    <t>1.60</t>
  </si>
  <si>
    <t>5.70</t>
  </si>
  <si>
    <t>58.35</t>
  </si>
  <si>
    <t>5-BÓJ JUNIORÓW MŁODSZYCH</t>
  </si>
  <si>
    <t>M110 m pł J MŁ</t>
  </si>
  <si>
    <t>DZIURGOT</t>
  </si>
  <si>
    <t>2002</t>
  </si>
  <si>
    <t>OSAK</t>
  </si>
  <si>
    <t>Norbert</t>
  </si>
  <si>
    <t>16.09</t>
  </si>
  <si>
    <t>18.15</t>
  </si>
  <si>
    <t>20.86</t>
  </si>
  <si>
    <t>12.02</t>
  </si>
  <si>
    <t>10.15</t>
  </si>
  <si>
    <t>1.70</t>
  </si>
  <si>
    <t>1.75</t>
  </si>
  <si>
    <t>6.25</t>
  </si>
  <si>
    <t>5.39</t>
  </si>
  <si>
    <t>5.24</t>
  </si>
  <si>
    <t>60.56</t>
  </si>
  <si>
    <t>61.05</t>
  </si>
  <si>
    <t>67.63</t>
  </si>
  <si>
    <t>2:00.14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</si>
</sst>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15]d\ mmmm\ yyyy"/>
    <numFmt numFmtId="170" formatCode="mmm/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63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9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Border="1" applyAlignment="1">
      <alignment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168" fontId="18" fillId="31" borderId="18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18" fillId="35" borderId="21" xfId="0" applyFont="1" applyFill="1" applyBorder="1" applyAlignment="1" applyProtection="1">
      <alignment horizontal="center"/>
      <protection hidden="1"/>
    </xf>
    <xf numFmtId="0" fontId="18" fillId="35" borderId="21" xfId="0" applyFont="1" applyFill="1" applyBorder="1" applyAlignment="1">
      <alignment horizontal="center"/>
    </xf>
    <xf numFmtId="1" fontId="18" fillId="34" borderId="21" xfId="0" applyNumberFormat="1" applyFont="1" applyFill="1" applyBorder="1" applyAlignment="1">
      <alignment horizontal="center"/>
    </xf>
    <xf numFmtId="168" fontId="18" fillId="31" borderId="21" xfId="0" applyNumberFormat="1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1" fontId="18" fillId="34" borderId="22" xfId="0" applyNumberFormat="1" applyFont="1" applyFill="1" applyBorder="1" applyAlignment="1">
      <alignment horizontal="center"/>
    </xf>
    <xf numFmtId="1" fontId="18" fillId="34" borderId="18" xfId="0" applyNumberFormat="1" applyFont="1" applyFill="1" applyBorder="1" applyAlignment="1">
      <alignment horizontal="center"/>
    </xf>
    <xf numFmtId="1" fontId="18" fillId="34" borderId="26" xfId="0" applyNumberFormat="1" applyFont="1" applyFill="1" applyBorder="1" applyAlignment="1">
      <alignment horizontal="center"/>
    </xf>
    <xf numFmtId="1" fontId="18" fillId="34" borderId="27" xfId="0" applyNumberFormat="1" applyFont="1" applyFill="1" applyBorder="1" applyAlignment="1">
      <alignment horizontal="center"/>
    </xf>
    <xf numFmtId="0" fontId="20" fillId="36" borderId="2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1" fillId="0" borderId="0" xfId="0" applyFont="1" applyBorder="1" applyAlignment="1">
      <alignment/>
    </xf>
    <xf numFmtId="14" fontId="61" fillId="0" borderId="0" xfId="0" applyNumberFormat="1" applyFont="1" applyBorder="1" applyAlignment="1" quotePrefix="1">
      <alignment horizontal="center"/>
    </xf>
    <xf numFmtId="0" fontId="62" fillId="0" borderId="0" xfId="0" applyFont="1" applyFill="1" applyBorder="1" applyAlignment="1">
      <alignment/>
    </xf>
    <xf numFmtId="168" fontId="14" fillId="0" borderId="0" xfId="0" applyNumberFormat="1" applyFont="1" applyFill="1" applyBorder="1" applyAlignment="1">
      <alignment horizontal="center"/>
    </xf>
    <xf numFmtId="14" fontId="61" fillId="0" borderId="0" xfId="0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2" fillId="2" borderId="0" xfId="0" applyFont="1" applyFill="1" applyBorder="1" applyAlignment="1">
      <alignment/>
    </xf>
    <xf numFmtId="0" fontId="61" fillId="2" borderId="0" xfId="0" applyFont="1" applyFill="1" applyBorder="1" applyAlignment="1">
      <alignment/>
    </xf>
    <xf numFmtId="14" fontId="61" fillId="2" borderId="0" xfId="0" applyNumberFormat="1" applyFont="1" applyFill="1" applyBorder="1" applyAlignment="1" quotePrefix="1">
      <alignment horizontal="center"/>
    </xf>
    <xf numFmtId="0" fontId="61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61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13" borderId="10" xfId="0" applyFont="1" applyFill="1" applyBorder="1" applyAlignment="1">
      <alignment horizontal="left"/>
    </xf>
    <xf numFmtId="0" fontId="18" fillId="13" borderId="12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1"/>
  <sheetViews>
    <sheetView tabSelected="1" view="pageBreakPreview" zoomScaleSheetLayoutView="100" zoomScalePageLayoutView="0" workbookViewId="0" topLeftCell="D231">
      <selection activeCell="L15" sqref="L15"/>
    </sheetView>
  </sheetViews>
  <sheetFormatPr defaultColWidth="9.140625" defaultRowHeight="12.75"/>
  <cols>
    <col min="1" max="1" width="13.7109375" style="9" hidden="1" customWidth="1"/>
    <col min="2" max="3" width="2.00390625" style="9" hidden="1" customWidth="1"/>
    <col min="4" max="4" width="12.28125" style="9" bestFit="1" customWidth="1"/>
    <col min="5" max="6" width="3.7109375" style="9" customWidth="1"/>
    <col min="7" max="7" width="4.28125" style="7" customWidth="1"/>
    <col min="8" max="8" width="1.421875" style="42" customWidth="1"/>
    <col min="9" max="9" width="16.8515625" style="6" customWidth="1"/>
    <col min="10" max="10" width="12.28125" style="6" customWidth="1"/>
    <col min="11" max="11" width="8.28125" style="7" customWidth="1"/>
    <col min="12" max="12" width="29.7109375" style="30" customWidth="1"/>
    <col min="13" max="13" width="9.140625" style="50" customWidth="1"/>
    <col min="14" max="14" width="6.7109375" style="47" customWidth="1"/>
    <col min="15" max="15" width="10.7109375" style="22" customWidth="1"/>
    <col min="16" max="16" width="4.28125" style="0" customWidth="1"/>
    <col min="17" max="17" width="9.140625" style="20" customWidth="1"/>
  </cols>
  <sheetData>
    <row r="1" spans="7:16" ht="15">
      <c r="G1" s="138" t="s">
        <v>400</v>
      </c>
      <c r="H1" s="138"/>
      <c r="I1" s="138"/>
      <c r="J1" s="138"/>
      <c r="K1" s="138"/>
      <c r="L1" s="138"/>
      <c r="M1" s="138"/>
      <c r="N1" s="138"/>
      <c r="O1" s="27"/>
      <c r="P1" s="25"/>
    </row>
    <row r="2" spans="7:16" ht="15">
      <c r="G2" s="138" t="s">
        <v>401</v>
      </c>
      <c r="H2" s="138"/>
      <c r="I2" s="138"/>
      <c r="J2" s="138"/>
      <c r="K2" s="138"/>
      <c r="L2" s="138"/>
      <c r="M2" s="138"/>
      <c r="N2" s="138"/>
      <c r="O2" s="27"/>
      <c r="P2" s="25"/>
    </row>
    <row r="3" spans="7:16" ht="15">
      <c r="G3" s="138" t="s">
        <v>402</v>
      </c>
      <c r="H3" s="138"/>
      <c r="I3" s="138"/>
      <c r="J3" s="138"/>
      <c r="K3" s="138"/>
      <c r="L3" s="138"/>
      <c r="M3" s="138"/>
      <c r="N3" s="138"/>
      <c r="O3" s="27"/>
      <c r="P3" s="25"/>
    </row>
    <row r="4" spans="4:16" ht="12.75" customHeight="1">
      <c r="D4" s="102"/>
      <c r="E4" s="102"/>
      <c r="F4" s="102"/>
      <c r="G4" s="103"/>
      <c r="H4" s="103"/>
      <c r="I4" s="104" t="s">
        <v>440</v>
      </c>
      <c r="J4" s="103"/>
      <c r="K4" s="103"/>
      <c r="L4" s="103"/>
      <c r="M4" s="103"/>
      <c r="N4" s="103"/>
      <c r="O4" s="27"/>
      <c r="P4" s="25"/>
    </row>
    <row r="5" spans="4:16" ht="12.75" customHeight="1">
      <c r="D5" s="102"/>
      <c r="E5" s="102"/>
      <c r="F5" s="102"/>
      <c r="G5" s="2"/>
      <c r="H5" s="2"/>
      <c r="I5" s="3" t="s">
        <v>441</v>
      </c>
      <c r="J5" s="3"/>
      <c r="K5" s="2"/>
      <c r="L5" s="4"/>
      <c r="M5" s="105"/>
      <c r="N5" s="106"/>
      <c r="O5" s="27"/>
      <c r="P5" s="25"/>
    </row>
    <row r="6" spans="4:16" ht="12.75" customHeight="1">
      <c r="D6" s="102"/>
      <c r="E6" s="102"/>
      <c r="F6" s="102"/>
      <c r="G6" s="2"/>
      <c r="H6" s="2"/>
      <c r="I6" s="4" t="s">
        <v>0</v>
      </c>
      <c r="J6" s="4"/>
      <c r="K6" s="2"/>
      <c r="L6" s="4"/>
      <c r="M6" s="108" t="s">
        <v>442</v>
      </c>
      <c r="N6" s="107"/>
      <c r="O6" s="27"/>
      <c r="P6" s="25"/>
    </row>
    <row r="7" spans="4:16" ht="12.75" customHeight="1">
      <c r="D7" s="109" t="s">
        <v>443</v>
      </c>
      <c r="E7" s="110" t="s">
        <v>21</v>
      </c>
      <c r="F7" s="110">
        <v>1</v>
      </c>
      <c r="G7" s="2">
        <v>1</v>
      </c>
      <c r="H7" s="2"/>
      <c r="I7" s="4" t="s">
        <v>433</v>
      </c>
      <c r="J7" s="4" t="s">
        <v>44</v>
      </c>
      <c r="K7" s="2">
        <v>2005</v>
      </c>
      <c r="L7" s="4" t="s">
        <v>5</v>
      </c>
      <c r="M7" s="19" t="s">
        <v>444</v>
      </c>
      <c r="N7" s="107">
        <v>-2.8</v>
      </c>
      <c r="O7" s="27"/>
      <c r="P7" s="25"/>
    </row>
    <row r="8" spans="4:16" ht="12.75" customHeight="1">
      <c r="D8" s="109" t="s">
        <v>443</v>
      </c>
      <c r="E8" s="110" t="s">
        <v>21</v>
      </c>
      <c r="F8" s="110">
        <v>1</v>
      </c>
      <c r="G8" s="111">
        <v>2</v>
      </c>
      <c r="H8" s="111"/>
      <c r="I8" s="4" t="s">
        <v>430</v>
      </c>
      <c r="J8" s="4" t="s">
        <v>41</v>
      </c>
      <c r="K8" s="2">
        <v>2000</v>
      </c>
      <c r="L8" s="4" t="s">
        <v>431</v>
      </c>
      <c r="M8" s="19" t="s">
        <v>445</v>
      </c>
      <c r="N8" s="107">
        <v>-2.8</v>
      </c>
      <c r="O8" s="27"/>
      <c r="P8" s="25"/>
    </row>
    <row r="9" spans="4:16" ht="12.75" customHeight="1">
      <c r="D9" s="109" t="s">
        <v>443</v>
      </c>
      <c r="E9" s="110" t="s">
        <v>21</v>
      </c>
      <c r="F9" s="110">
        <v>1</v>
      </c>
      <c r="G9" s="2">
        <v>3</v>
      </c>
      <c r="H9" s="2"/>
      <c r="I9" s="4" t="s">
        <v>435</v>
      </c>
      <c r="J9" s="4" t="s">
        <v>37</v>
      </c>
      <c r="K9" s="2">
        <v>2004</v>
      </c>
      <c r="L9" s="4" t="s">
        <v>436</v>
      </c>
      <c r="M9" s="19" t="s">
        <v>446</v>
      </c>
      <c r="N9" s="107">
        <v>-2.8</v>
      </c>
      <c r="O9" s="27"/>
      <c r="P9" s="25"/>
    </row>
    <row r="10" spans="4:16" ht="12.75" customHeight="1">
      <c r="D10" s="102"/>
      <c r="E10" s="102"/>
      <c r="F10" s="102"/>
      <c r="H10" s="7"/>
      <c r="I10" s="3" t="s">
        <v>447</v>
      </c>
      <c r="J10" s="112"/>
      <c r="K10" s="2"/>
      <c r="L10" s="112"/>
      <c r="M10" s="19"/>
      <c r="N10" s="106"/>
      <c r="O10" s="27"/>
      <c r="P10" s="25"/>
    </row>
    <row r="11" spans="4:16" ht="12.75" customHeight="1">
      <c r="D11" s="102" t="s">
        <v>448</v>
      </c>
      <c r="E11" s="102"/>
      <c r="F11" s="102"/>
      <c r="G11" s="111">
        <v>1</v>
      </c>
      <c r="H11" s="7"/>
      <c r="I11" s="4" t="s">
        <v>430</v>
      </c>
      <c r="J11" s="4" t="s">
        <v>41</v>
      </c>
      <c r="K11" s="2">
        <v>2000</v>
      </c>
      <c r="L11" s="4" t="s">
        <v>431</v>
      </c>
      <c r="M11" s="7" t="s">
        <v>449</v>
      </c>
      <c r="N11" s="107"/>
      <c r="O11" s="27"/>
      <c r="P11" s="25"/>
    </row>
    <row r="12" spans="4:16" ht="12.75" customHeight="1">
      <c r="D12" s="102" t="s">
        <v>448</v>
      </c>
      <c r="E12" s="102"/>
      <c r="F12" s="102"/>
      <c r="G12" s="111">
        <v>2</v>
      </c>
      <c r="H12" s="7"/>
      <c r="I12" s="4" t="s">
        <v>433</v>
      </c>
      <c r="J12" s="4" t="s">
        <v>44</v>
      </c>
      <c r="K12" s="2">
        <v>2005</v>
      </c>
      <c r="L12" s="4" t="s">
        <v>5</v>
      </c>
      <c r="M12" s="7" t="s">
        <v>450</v>
      </c>
      <c r="N12" s="107"/>
      <c r="O12" s="27"/>
      <c r="P12" s="25"/>
    </row>
    <row r="13" spans="4:16" ht="12.75" customHeight="1">
      <c r="D13" s="102" t="s">
        <v>448</v>
      </c>
      <c r="E13" s="102"/>
      <c r="F13" s="102"/>
      <c r="G13" s="111">
        <v>3</v>
      </c>
      <c r="H13" s="7"/>
      <c r="I13" s="4" t="s">
        <v>435</v>
      </c>
      <c r="J13" s="4" t="s">
        <v>37</v>
      </c>
      <c r="K13" s="2">
        <v>2004</v>
      </c>
      <c r="L13" s="4" t="s">
        <v>436</v>
      </c>
      <c r="M13" s="7" t="s">
        <v>451</v>
      </c>
      <c r="N13" s="107"/>
      <c r="O13" s="27"/>
      <c r="P13" s="25"/>
    </row>
    <row r="14" spans="4:16" ht="12.75" customHeight="1">
      <c r="D14" s="102"/>
      <c r="E14" s="102"/>
      <c r="F14" s="102"/>
      <c r="G14" s="111"/>
      <c r="H14" s="111"/>
      <c r="I14" s="3" t="s">
        <v>452</v>
      </c>
      <c r="J14" s="113"/>
      <c r="K14" s="114"/>
      <c r="L14" s="113"/>
      <c r="M14" s="19"/>
      <c r="N14" s="106"/>
      <c r="O14" s="27"/>
      <c r="P14" s="25"/>
    </row>
    <row r="15" spans="4:16" ht="12.75" customHeight="1">
      <c r="D15" s="109" t="s">
        <v>453</v>
      </c>
      <c r="E15" s="102"/>
      <c r="F15" s="102"/>
      <c r="G15" s="111">
        <v>1</v>
      </c>
      <c r="H15" s="111"/>
      <c r="I15" s="4" t="s">
        <v>433</v>
      </c>
      <c r="J15" s="4" t="s">
        <v>44</v>
      </c>
      <c r="K15" s="2">
        <v>2005</v>
      </c>
      <c r="L15" s="4" t="s">
        <v>5</v>
      </c>
      <c r="M15" s="19" t="s">
        <v>454</v>
      </c>
      <c r="N15" s="14"/>
      <c r="O15" s="27"/>
      <c r="P15" s="25"/>
    </row>
    <row r="16" spans="4:16" ht="12.75" customHeight="1">
      <c r="D16" s="109" t="s">
        <v>453</v>
      </c>
      <c r="E16" s="102"/>
      <c r="F16" s="102"/>
      <c r="G16" s="111">
        <v>2</v>
      </c>
      <c r="H16" s="111"/>
      <c r="I16" s="4" t="s">
        <v>435</v>
      </c>
      <c r="J16" s="4" t="s">
        <v>37</v>
      </c>
      <c r="K16" s="2">
        <v>2004</v>
      </c>
      <c r="L16" s="4" t="s">
        <v>436</v>
      </c>
      <c r="M16" s="19" t="s">
        <v>455</v>
      </c>
      <c r="N16" s="106"/>
      <c r="O16" s="27"/>
      <c r="P16" s="25"/>
    </row>
    <row r="17" spans="4:16" ht="12.75" customHeight="1">
      <c r="D17" s="109" t="s">
        <v>453</v>
      </c>
      <c r="E17" s="102"/>
      <c r="F17" s="102"/>
      <c r="G17" s="111">
        <v>3</v>
      </c>
      <c r="H17" s="111"/>
      <c r="I17" s="4" t="s">
        <v>430</v>
      </c>
      <c r="J17" s="4" t="s">
        <v>41</v>
      </c>
      <c r="K17" s="2">
        <v>2000</v>
      </c>
      <c r="L17" s="4" t="s">
        <v>431</v>
      </c>
      <c r="M17" s="19" t="s">
        <v>456</v>
      </c>
      <c r="N17" s="106"/>
      <c r="O17" s="27"/>
      <c r="P17" s="25"/>
    </row>
    <row r="18" spans="4:16" ht="12.75" customHeight="1">
      <c r="D18" s="14"/>
      <c r="E18" s="14"/>
      <c r="F18" s="14"/>
      <c r="G18" s="14"/>
      <c r="H18" s="111"/>
      <c r="I18" s="115" t="s">
        <v>457</v>
      </c>
      <c r="J18" s="14"/>
      <c r="K18" s="14"/>
      <c r="L18" s="14"/>
      <c r="M18" s="14"/>
      <c r="N18" s="106"/>
      <c r="O18" s="27"/>
      <c r="P18" s="25"/>
    </row>
    <row r="19" spans="4:16" ht="12.75" customHeight="1">
      <c r="D19" s="102" t="s">
        <v>458</v>
      </c>
      <c r="E19" s="102"/>
      <c r="F19" s="102"/>
      <c r="G19" s="111">
        <v>1</v>
      </c>
      <c r="H19" s="111"/>
      <c r="I19" s="4" t="s">
        <v>430</v>
      </c>
      <c r="J19" s="4" t="s">
        <v>41</v>
      </c>
      <c r="K19" s="2">
        <v>2000</v>
      </c>
      <c r="L19" s="4" t="s">
        <v>431</v>
      </c>
      <c r="M19" s="19" t="s">
        <v>459</v>
      </c>
      <c r="N19" s="116">
        <v>-0.8</v>
      </c>
      <c r="O19" s="27"/>
      <c r="P19" s="25"/>
    </row>
    <row r="20" spans="4:16" ht="12.75" customHeight="1">
      <c r="D20" s="102" t="s">
        <v>458</v>
      </c>
      <c r="E20" s="102"/>
      <c r="F20" s="102"/>
      <c r="G20" s="111">
        <v>2</v>
      </c>
      <c r="H20" s="111"/>
      <c r="I20" s="4" t="s">
        <v>433</v>
      </c>
      <c r="J20" s="4" t="s">
        <v>44</v>
      </c>
      <c r="K20" s="2">
        <v>2005</v>
      </c>
      <c r="L20" s="4" t="s">
        <v>5</v>
      </c>
      <c r="M20" s="19" t="s">
        <v>460</v>
      </c>
      <c r="N20" s="116">
        <v>-1.1</v>
      </c>
      <c r="O20" s="27"/>
      <c r="P20" s="25"/>
    </row>
    <row r="21" spans="4:16" ht="12.75" customHeight="1">
      <c r="D21" s="102" t="s">
        <v>458</v>
      </c>
      <c r="E21" s="102"/>
      <c r="F21" s="102"/>
      <c r="G21" s="111">
        <v>3</v>
      </c>
      <c r="H21" s="111"/>
      <c r="I21" s="4" t="s">
        <v>435</v>
      </c>
      <c r="J21" s="4" t="s">
        <v>37</v>
      </c>
      <c r="K21" s="2">
        <v>2004</v>
      </c>
      <c r="L21" s="4" t="s">
        <v>436</v>
      </c>
      <c r="M21" s="19" t="s">
        <v>461</v>
      </c>
      <c r="N21" s="116">
        <v>-1.4</v>
      </c>
      <c r="O21" s="27"/>
      <c r="P21" s="25"/>
    </row>
    <row r="22" spans="4:16" ht="12.75" customHeight="1">
      <c r="D22" s="102"/>
      <c r="E22" s="102"/>
      <c r="F22" s="102"/>
      <c r="G22" s="111"/>
      <c r="H22" s="111"/>
      <c r="I22" s="3" t="s">
        <v>462</v>
      </c>
      <c r="J22" s="113"/>
      <c r="K22" s="117"/>
      <c r="L22" s="14"/>
      <c r="M22" s="14"/>
      <c r="N22" s="106"/>
      <c r="O22" s="27"/>
      <c r="P22" s="25"/>
    </row>
    <row r="23" spans="4:16" ht="12.75" customHeight="1">
      <c r="D23" s="102"/>
      <c r="E23" s="102"/>
      <c r="F23" s="102"/>
      <c r="G23" s="111"/>
      <c r="H23" s="111"/>
      <c r="I23" s="4" t="s">
        <v>0</v>
      </c>
      <c r="J23" s="113"/>
      <c r="K23" s="117"/>
      <c r="L23" s="14"/>
      <c r="M23" s="14"/>
      <c r="N23" s="106"/>
      <c r="O23" s="27"/>
      <c r="P23" s="25"/>
    </row>
    <row r="24" spans="4:16" ht="12.75" customHeight="1">
      <c r="D24" s="109" t="s">
        <v>22</v>
      </c>
      <c r="E24" s="110" t="s">
        <v>21</v>
      </c>
      <c r="F24" s="110">
        <v>1</v>
      </c>
      <c r="G24" s="111">
        <v>1</v>
      </c>
      <c r="H24" s="111"/>
      <c r="I24" s="4" t="s">
        <v>433</v>
      </c>
      <c r="J24" s="4" t="s">
        <v>44</v>
      </c>
      <c r="K24" s="2">
        <v>2005</v>
      </c>
      <c r="L24" s="4" t="s">
        <v>5</v>
      </c>
      <c r="M24" s="118" t="s">
        <v>463</v>
      </c>
      <c r="N24" s="14"/>
      <c r="O24" s="27"/>
      <c r="P24" s="25"/>
    </row>
    <row r="25" spans="4:16" ht="12.75" customHeight="1">
      <c r="D25" s="109" t="s">
        <v>22</v>
      </c>
      <c r="E25" s="110" t="s">
        <v>21</v>
      </c>
      <c r="F25" s="110">
        <v>1</v>
      </c>
      <c r="G25" s="111">
        <v>2</v>
      </c>
      <c r="H25" s="111"/>
      <c r="I25" s="4" t="s">
        <v>430</v>
      </c>
      <c r="J25" s="4" t="s">
        <v>41</v>
      </c>
      <c r="K25" s="2">
        <v>2000</v>
      </c>
      <c r="L25" s="4" t="s">
        <v>431</v>
      </c>
      <c r="M25" s="19" t="s">
        <v>519</v>
      </c>
      <c r="N25" s="107"/>
      <c r="O25" s="27"/>
      <c r="P25" s="25"/>
    </row>
    <row r="26" spans="4:16" ht="12.75" customHeight="1">
      <c r="D26" s="109" t="s">
        <v>22</v>
      </c>
      <c r="E26" s="110" t="s">
        <v>21</v>
      </c>
      <c r="F26" s="110">
        <v>1</v>
      </c>
      <c r="G26" s="111">
        <v>3</v>
      </c>
      <c r="H26" s="111"/>
      <c r="I26" s="4" t="s">
        <v>435</v>
      </c>
      <c r="J26" s="4" t="s">
        <v>37</v>
      </c>
      <c r="K26" s="2">
        <v>2004</v>
      </c>
      <c r="L26" s="4" t="s">
        <v>436</v>
      </c>
      <c r="M26" s="19" t="s">
        <v>464</v>
      </c>
      <c r="N26" s="107"/>
      <c r="O26" s="27"/>
      <c r="P26" s="25"/>
    </row>
    <row r="27" spans="4:16" ht="12.75" customHeight="1">
      <c r="D27" s="109"/>
      <c r="E27" s="110"/>
      <c r="F27" s="110"/>
      <c r="G27" s="119"/>
      <c r="H27" s="119"/>
      <c r="I27" s="120" t="s">
        <v>440</v>
      </c>
      <c r="J27" s="121"/>
      <c r="K27" s="122"/>
      <c r="L27" s="121"/>
      <c r="M27" s="123"/>
      <c r="N27" s="124"/>
      <c r="O27" s="27"/>
      <c r="P27" s="25"/>
    </row>
    <row r="28" spans="4:16" ht="12.75" customHeight="1">
      <c r="D28" s="109" t="s">
        <v>465</v>
      </c>
      <c r="E28" s="110"/>
      <c r="F28" s="110"/>
      <c r="G28" s="119">
        <v>1</v>
      </c>
      <c r="H28" s="119"/>
      <c r="I28" s="136" t="s">
        <v>430</v>
      </c>
      <c r="J28" s="136" t="s">
        <v>41</v>
      </c>
      <c r="K28" s="137">
        <v>2000</v>
      </c>
      <c r="L28" s="136" t="s">
        <v>431</v>
      </c>
      <c r="M28" s="125">
        <v>2551</v>
      </c>
      <c r="N28" s="124" t="s">
        <v>425</v>
      </c>
      <c r="O28" s="27"/>
      <c r="P28" s="25"/>
    </row>
    <row r="29" spans="4:16" ht="12.75" customHeight="1">
      <c r="D29" s="109" t="s">
        <v>465</v>
      </c>
      <c r="E29" s="110"/>
      <c r="F29" s="110"/>
      <c r="G29" s="119">
        <v>2</v>
      </c>
      <c r="H29" s="119"/>
      <c r="I29" s="136" t="s">
        <v>433</v>
      </c>
      <c r="J29" s="136" t="s">
        <v>44</v>
      </c>
      <c r="K29" s="137">
        <v>2005</v>
      </c>
      <c r="L29" s="136" t="s">
        <v>5</v>
      </c>
      <c r="M29" s="125">
        <v>2371</v>
      </c>
      <c r="N29" s="124"/>
      <c r="O29" s="27"/>
      <c r="P29" s="25"/>
    </row>
    <row r="30" spans="4:16" ht="12.75" customHeight="1">
      <c r="D30" s="109" t="s">
        <v>465</v>
      </c>
      <c r="E30" s="110"/>
      <c r="F30" s="110"/>
      <c r="G30" s="119">
        <v>3</v>
      </c>
      <c r="H30" s="119"/>
      <c r="I30" s="136" t="s">
        <v>435</v>
      </c>
      <c r="J30" s="136" t="s">
        <v>37</v>
      </c>
      <c r="K30" s="137">
        <v>2004</v>
      </c>
      <c r="L30" s="136" t="s">
        <v>436</v>
      </c>
      <c r="M30" s="125">
        <v>1179</v>
      </c>
      <c r="N30" s="124"/>
      <c r="O30" s="27"/>
      <c r="P30" s="25"/>
    </row>
    <row r="31" spans="4:16" ht="12.75" customHeight="1">
      <c r="D31" s="109"/>
      <c r="E31" s="110"/>
      <c r="F31" s="110"/>
      <c r="G31" s="111"/>
      <c r="H31" s="111"/>
      <c r="I31" s="3" t="s">
        <v>466</v>
      </c>
      <c r="J31" s="4"/>
      <c r="K31" s="126"/>
      <c r="L31" s="4"/>
      <c r="M31" s="127"/>
      <c r="N31" s="106"/>
      <c r="O31" s="27"/>
      <c r="P31" s="25"/>
    </row>
    <row r="32" spans="4:16" ht="12.75" customHeight="1">
      <c r="D32" s="102"/>
      <c r="E32" s="102"/>
      <c r="F32" s="102"/>
      <c r="G32" s="111"/>
      <c r="H32" s="111"/>
      <c r="I32" s="3" t="s">
        <v>467</v>
      </c>
      <c r="J32" s="113"/>
      <c r="K32" s="117"/>
      <c r="L32" s="113"/>
      <c r="M32" s="19"/>
      <c r="N32" s="106"/>
      <c r="O32" s="27"/>
      <c r="P32" s="25"/>
    </row>
    <row r="33" spans="4:16" ht="12.75" customHeight="1">
      <c r="D33" s="102"/>
      <c r="E33" s="102"/>
      <c r="F33" s="102"/>
      <c r="G33" s="111"/>
      <c r="H33" s="111"/>
      <c r="I33" s="4" t="s">
        <v>0</v>
      </c>
      <c r="J33" s="113"/>
      <c r="K33" s="117"/>
      <c r="L33" s="113"/>
      <c r="M33" s="128" t="s">
        <v>468</v>
      </c>
      <c r="N33" s="106"/>
      <c r="O33" s="27"/>
      <c r="P33" s="25"/>
    </row>
    <row r="34" spans="4:16" ht="12.75" customHeight="1">
      <c r="D34" s="109" t="s">
        <v>469</v>
      </c>
      <c r="E34" s="110" t="s">
        <v>21</v>
      </c>
      <c r="F34" s="110">
        <v>1</v>
      </c>
      <c r="G34" s="111">
        <v>1</v>
      </c>
      <c r="H34" s="111"/>
      <c r="I34" s="4" t="s">
        <v>439</v>
      </c>
      <c r="J34" s="4" t="s">
        <v>8</v>
      </c>
      <c r="K34" s="2">
        <v>2004</v>
      </c>
      <c r="L34" s="4" t="s">
        <v>31</v>
      </c>
      <c r="M34" s="19" t="s">
        <v>470</v>
      </c>
      <c r="N34" s="106">
        <v>-2.3</v>
      </c>
      <c r="O34" s="27"/>
      <c r="P34" s="25"/>
    </row>
    <row r="35" spans="4:16" ht="12.75" customHeight="1">
      <c r="D35" s="109"/>
      <c r="E35" s="110"/>
      <c r="F35" s="110"/>
      <c r="G35" s="111"/>
      <c r="H35" s="111"/>
      <c r="I35" s="129" t="s">
        <v>471</v>
      </c>
      <c r="J35" s="113"/>
      <c r="K35" s="114"/>
      <c r="L35" s="113"/>
      <c r="M35" s="19"/>
      <c r="N35" s="106"/>
      <c r="O35" s="27"/>
      <c r="P35" s="25"/>
    </row>
    <row r="36" spans="4:16" ht="12.75" customHeight="1">
      <c r="D36" s="109" t="s">
        <v>472</v>
      </c>
      <c r="E36" s="110"/>
      <c r="F36" s="110"/>
      <c r="G36" s="111">
        <v>1</v>
      </c>
      <c r="H36" s="111"/>
      <c r="I36" s="4" t="s">
        <v>439</v>
      </c>
      <c r="J36" s="4" t="s">
        <v>8</v>
      </c>
      <c r="K36" s="2">
        <v>2004</v>
      </c>
      <c r="L36" s="4" t="s">
        <v>31</v>
      </c>
      <c r="M36" s="19" t="s">
        <v>473</v>
      </c>
      <c r="N36" s="116">
        <v>-1.2</v>
      </c>
      <c r="O36" s="27"/>
      <c r="P36" s="25"/>
    </row>
    <row r="37" spans="4:16" ht="12.75" customHeight="1">
      <c r="D37" s="109"/>
      <c r="E37" s="110"/>
      <c r="F37" s="110"/>
      <c r="G37" s="111"/>
      <c r="H37" s="111"/>
      <c r="I37" s="115" t="s">
        <v>474</v>
      </c>
      <c r="J37" s="4"/>
      <c r="K37" s="126"/>
      <c r="L37" s="4"/>
      <c r="M37" s="127"/>
      <c r="N37" s="106"/>
      <c r="O37" s="27"/>
      <c r="P37" s="25"/>
    </row>
    <row r="38" spans="4:16" ht="12.75" customHeight="1">
      <c r="D38" s="109" t="s">
        <v>475</v>
      </c>
      <c r="E38" s="110"/>
      <c r="F38" s="110"/>
      <c r="G38" s="111">
        <v>1</v>
      </c>
      <c r="H38" s="111"/>
      <c r="I38" s="4" t="s">
        <v>439</v>
      </c>
      <c r="J38" s="4" t="s">
        <v>8</v>
      </c>
      <c r="K38" s="2">
        <v>2004</v>
      </c>
      <c r="L38" s="4" t="s">
        <v>31</v>
      </c>
      <c r="M38" s="19" t="s">
        <v>476</v>
      </c>
      <c r="N38" s="107"/>
      <c r="O38" s="27"/>
      <c r="P38" s="25"/>
    </row>
    <row r="39" spans="4:16" ht="12.75" customHeight="1">
      <c r="D39" s="109"/>
      <c r="E39" s="110"/>
      <c r="F39" s="110"/>
      <c r="G39" s="111"/>
      <c r="H39" s="111"/>
      <c r="I39" s="115" t="s">
        <v>477</v>
      </c>
      <c r="J39" s="14"/>
      <c r="K39" s="14"/>
      <c r="L39" s="14"/>
      <c r="M39" s="14"/>
      <c r="N39" s="106"/>
      <c r="O39" s="27"/>
      <c r="P39" s="25"/>
    </row>
    <row r="40" spans="4:16" ht="12.75" customHeight="1">
      <c r="D40" s="109" t="s">
        <v>478</v>
      </c>
      <c r="E40" s="110"/>
      <c r="F40" s="110"/>
      <c r="G40" s="111">
        <v>1</v>
      </c>
      <c r="H40" s="111"/>
      <c r="I40" s="4" t="s">
        <v>439</v>
      </c>
      <c r="J40" s="4" t="s">
        <v>8</v>
      </c>
      <c r="K40" s="2">
        <v>2004</v>
      </c>
      <c r="L40" s="4" t="s">
        <v>31</v>
      </c>
      <c r="M40" s="19" t="s">
        <v>479</v>
      </c>
      <c r="N40" s="107"/>
      <c r="O40" s="27"/>
      <c r="P40" s="25"/>
    </row>
    <row r="41" spans="4:16" ht="12.75" customHeight="1">
      <c r="D41" s="102"/>
      <c r="E41" s="102"/>
      <c r="F41" s="102"/>
      <c r="G41" s="14"/>
      <c r="H41" s="14"/>
      <c r="I41" s="3" t="s">
        <v>480</v>
      </c>
      <c r="J41" s="113"/>
      <c r="K41" s="14"/>
      <c r="L41" s="14"/>
      <c r="M41" s="19"/>
      <c r="N41" s="106"/>
      <c r="O41" s="27"/>
      <c r="P41" s="25"/>
    </row>
    <row r="42" spans="4:16" ht="12.75" customHeight="1">
      <c r="D42" s="102"/>
      <c r="E42" s="102"/>
      <c r="F42" s="102"/>
      <c r="G42" s="14"/>
      <c r="H42" s="14"/>
      <c r="I42" s="4" t="s">
        <v>0</v>
      </c>
      <c r="J42" s="113"/>
      <c r="K42" s="14"/>
      <c r="L42" s="14"/>
      <c r="M42" s="19"/>
      <c r="N42" s="106"/>
      <c r="O42" s="27"/>
      <c r="P42" s="25"/>
    </row>
    <row r="43" spans="4:16" ht="12.75" customHeight="1">
      <c r="D43" s="109" t="s">
        <v>23</v>
      </c>
      <c r="E43" s="110" t="s">
        <v>21</v>
      </c>
      <c r="F43" s="110">
        <v>1</v>
      </c>
      <c r="G43" s="111">
        <v>1</v>
      </c>
      <c r="H43" s="14"/>
      <c r="I43" s="4" t="s">
        <v>439</v>
      </c>
      <c r="J43" s="4" t="s">
        <v>8</v>
      </c>
      <c r="K43" s="2">
        <v>2004</v>
      </c>
      <c r="L43" s="4" t="s">
        <v>31</v>
      </c>
      <c r="M43" s="19" t="s">
        <v>481</v>
      </c>
      <c r="N43" s="107"/>
      <c r="O43" s="27"/>
      <c r="P43" s="25"/>
    </row>
    <row r="44" spans="4:16" ht="12.75" customHeight="1">
      <c r="D44" s="109"/>
      <c r="E44" s="110"/>
      <c r="F44" s="110"/>
      <c r="G44" s="119"/>
      <c r="H44" s="119"/>
      <c r="I44" s="120" t="s">
        <v>482</v>
      </c>
      <c r="J44" s="121"/>
      <c r="K44" s="122"/>
      <c r="L44" s="121"/>
      <c r="M44" s="130"/>
      <c r="N44" s="124"/>
      <c r="O44" s="27"/>
      <c r="P44" s="25"/>
    </row>
    <row r="45" spans="4:16" ht="12.75" customHeight="1">
      <c r="D45" s="109" t="s">
        <v>483</v>
      </c>
      <c r="E45" s="110"/>
      <c r="F45" s="110"/>
      <c r="G45" s="119">
        <v>1</v>
      </c>
      <c r="H45" s="119"/>
      <c r="I45" s="136" t="s">
        <v>439</v>
      </c>
      <c r="J45" s="136" t="s">
        <v>8</v>
      </c>
      <c r="K45" s="137">
        <v>2004</v>
      </c>
      <c r="L45" s="136" t="s">
        <v>31</v>
      </c>
      <c r="M45" s="131">
        <v>2169</v>
      </c>
      <c r="N45" s="124"/>
      <c r="O45" s="27"/>
      <c r="P45" s="25"/>
    </row>
    <row r="46" spans="4:16" ht="12.75" customHeight="1">
      <c r="D46" s="102"/>
      <c r="E46" s="110"/>
      <c r="F46" s="110"/>
      <c r="G46" s="14"/>
      <c r="H46" s="14"/>
      <c r="I46" s="115" t="s">
        <v>484</v>
      </c>
      <c r="L46" s="6"/>
      <c r="M46" s="111"/>
      <c r="N46" s="107"/>
      <c r="O46" s="27"/>
      <c r="P46" s="25"/>
    </row>
    <row r="47" spans="4:16" ht="12.75" customHeight="1">
      <c r="D47" s="102"/>
      <c r="E47" s="110"/>
      <c r="F47" s="110"/>
      <c r="G47" s="14"/>
      <c r="H47" s="14"/>
      <c r="I47" s="115" t="s">
        <v>467</v>
      </c>
      <c r="L47" s="6"/>
      <c r="M47" s="111"/>
      <c r="N47" s="107"/>
      <c r="O47" s="27"/>
      <c r="P47" s="25"/>
    </row>
    <row r="48" spans="4:16" ht="12.75" customHeight="1">
      <c r="D48" s="102"/>
      <c r="E48" s="110"/>
      <c r="F48" s="110"/>
      <c r="G48" s="14"/>
      <c r="H48" s="14"/>
      <c r="I48" s="132" t="s">
        <v>0</v>
      </c>
      <c r="L48" s="6"/>
      <c r="M48" s="108" t="s">
        <v>94</v>
      </c>
      <c r="N48" s="107"/>
      <c r="O48" s="27"/>
      <c r="P48" s="25"/>
    </row>
    <row r="49" spans="4:16" ht="12.75" customHeight="1">
      <c r="D49" s="102" t="s">
        <v>485</v>
      </c>
      <c r="E49" s="110" t="s">
        <v>21</v>
      </c>
      <c r="F49" s="110">
        <v>1</v>
      </c>
      <c r="G49" s="133">
        <v>1</v>
      </c>
      <c r="H49" s="14"/>
      <c r="I49" s="132" t="s">
        <v>486</v>
      </c>
      <c r="J49" s="132" t="s">
        <v>487</v>
      </c>
      <c r="K49" s="134" t="s">
        <v>488</v>
      </c>
      <c r="L49" s="132" t="s">
        <v>489</v>
      </c>
      <c r="M49" s="7" t="s">
        <v>496</v>
      </c>
      <c r="N49" s="107">
        <v>-1.3</v>
      </c>
      <c r="O49" s="27"/>
      <c r="P49" s="25"/>
    </row>
    <row r="50" spans="4:16" ht="12.75" customHeight="1">
      <c r="D50" s="102"/>
      <c r="E50" s="102"/>
      <c r="F50" s="102"/>
      <c r="G50" s="14"/>
      <c r="H50" s="14"/>
      <c r="I50" s="115" t="s">
        <v>492</v>
      </c>
      <c r="L50" s="6"/>
      <c r="M50" s="111"/>
      <c r="N50" s="107"/>
      <c r="O50" s="27"/>
      <c r="P50" s="25"/>
    </row>
    <row r="51" spans="4:16" ht="12.75" customHeight="1">
      <c r="D51" s="102" t="s">
        <v>493</v>
      </c>
      <c r="E51" s="102"/>
      <c r="F51" s="102"/>
      <c r="G51" s="133">
        <v>1</v>
      </c>
      <c r="H51" s="14"/>
      <c r="I51" s="132" t="s">
        <v>486</v>
      </c>
      <c r="J51" s="132" t="s">
        <v>487</v>
      </c>
      <c r="K51" s="134" t="s">
        <v>488</v>
      </c>
      <c r="L51" s="132" t="s">
        <v>489</v>
      </c>
      <c r="M51" s="7" t="s">
        <v>219</v>
      </c>
      <c r="N51" s="107"/>
      <c r="O51" s="27"/>
      <c r="P51" s="25"/>
    </row>
    <row r="52" spans="4:16" ht="12.75" customHeight="1">
      <c r="D52" s="102"/>
      <c r="E52" s="102"/>
      <c r="F52" s="102"/>
      <c r="G52" s="14"/>
      <c r="H52" s="14"/>
      <c r="I52" s="115" t="s">
        <v>477</v>
      </c>
      <c r="L52" s="6"/>
      <c r="M52" s="111"/>
      <c r="N52" s="107"/>
      <c r="O52" s="27"/>
      <c r="P52" s="25"/>
    </row>
    <row r="53" spans="4:16" ht="12.75" customHeight="1">
      <c r="D53" s="102" t="s">
        <v>478</v>
      </c>
      <c r="E53" s="102"/>
      <c r="F53" s="102"/>
      <c r="G53" s="133">
        <v>1</v>
      </c>
      <c r="H53" s="14"/>
      <c r="I53" s="132" t="s">
        <v>486</v>
      </c>
      <c r="J53" s="132" t="s">
        <v>487</v>
      </c>
      <c r="K53" s="134" t="s">
        <v>488</v>
      </c>
      <c r="L53" s="132" t="s">
        <v>489</v>
      </c>
      <c r="M53" s="135" t="s">
        <v>497</v>
      </c>
      <c r="N53" s="107"/>
      <c r="O53" s="27"/>
      <c r="P53" s="25"/>
    </row>
    <row r="54" spans="4:16" ht="12.75" customHeight="1">
      <c r="D54" s="102"/>
      <c r="E54" s="102"/>
      <c r="F54" s="102"/>
      <c r="G54" s="133"/>
      <c r="H54" s="14"/>
      <c r="I54" s="115" t="s">
        <v>471</v>
      </c>
      <c r="L54" s="6"/>
      <c r="M54" s="111"/>
      <c r="N54" s="107"/>
      <c r="O54" s="27"/>
      <c r="P54" s="25"/>
    </row>
    <row r="55" spans="4:16" ht="12.75" customHeight="1">
      <c r="D55" s="102" t="s">
        <v>472</v>
      </c>
      <c r="E55" s="102"/>
      <c r="F55" s="102"/>
      <c r="G55" s="133">
        <v>1</v>
      </c>
      <c r="H55" s="14"/>
      <c r="I55" s="132" t="s">
        <v>486</v>
      </c>
      <c r="J55" s="132" t="s">
        <v>487</v>
      </c>
      <c r="K55" s="134" t="s">
        <v>488</v>
      </c>
      <c r="L55" s="132" t="s">
        <v>489</v>
      </c>
      <c r="M55" s="7" t="s">
        <v>498</v>
      </c>
      <c r="N55" s="107">
        <v>0.9</v>
      </c>
      <c r="O55" s="27"/>
      <c r="P55" s="25"/>
    </row>
    <row r="56" spans="4:16" ht="12.75" customHeight="1">
      <c r="D56" s="102"/>
      <c r="E56" s="102"/>
      <c r="F56" s="102"/>
      <c r="G56" s="14"/>
      <c r="H56" s="14"/>
      <c r="I56" s="115" t="s">
        <v>494</v>
      </c>
      <c r="L56" s="6"/>
      <c r="M56" s="111"/>
      <c r="N56" s="107"/>
      <c r="O56" s="27"/>
      <c r="P56" s="25"/>
    </row>
    <row r="57" spans="4:16" ht="12.75" customHeight="1">
      <c r="D57" s="102"/>
      <c r="E57" s="102"/>
      <c r="F57" s="102"/>
      <c r="G57" s="14"/>
      <c r="H57" s="14"/>
      <c r="I57" s="132" t="s">
        <v>0</v>
      </c>
      <c r="L57" s="6"/>
      <c r="M57" s="111"/>
      <c r="N57" s="107"/>
      <c r="O57" s="27"/>
      <c r="P57" s="25"/>
    </row>
    <row r="58" spans="4:16" ht="12.75" customHeight="1">
      <c r="D58" s="102" t="s">
        <v>495</v>
      </c>
      <c r="E58" s="110" t="s">
        <v>21</v>
      </c>
      <c r="F58" s="110">
        <v>1</v>
      </c>
      <c r="G58" s="133">
        <v>1</v>
      </c>
      <c r="H58" s="14"/>
      <c r="I58" s="132" t="s">
        <v>486</v>
      </c>
      <c r="J58" s="132" t="s">
        <v>487</v>
      </c>
      <c r="K58" s="134" t="s">
        <v>488</v>
      </c>
      <c r="L58" s="132" t="s">
        <v>489</v>
      </c>
      <c r="M58" s="7" t="s">
        <v>499</v>
      </c>
      <c r="N58" s="107"/>
      <c r="O58" s="27"/>
      <c r="P58" s="25"/>
    </row>
    <row r="59" spans="4:16" ht="12.75" customHeight="1">
      <c r="D59" s="102"/>
      <c r="E59" s="110"/>
      <c r="F59" s="110"/>
      <c r="G59" s="14"/>
      <c r="H59" s="14"/>
      <c r="I59" s="115" t="s">
        <v>500</v>
      </c>
      <c r="L59" s="6"/>
      <c r="M59" s="111"/>
      <c r="N59" s="107"/>
      <c r="O59" s="27"/>
      <c r="P59" s="25"/>
    </row>
    <row r="60" spans="4:16" ht="12.75" customHeight="1">
      <c r="D60" s="102"/>
      <c r="E60" s="110"/>
      <c r="F60" s="110"/>
      <c r="G60" s="14"/>
      <c r="H60" s="14"/>
      <c r="I60" s="115" t="s">
        <v>467</v>
      </c>
      <c r="L60" s="6"/>
      <c r="M60" s="111"/>
      <c r="N60" s="107"/>
      <c r="O60" s="27"/>
      <c r="P60" s="25"/>
    </row>
    <row r="61" spans="4:16" ht="12.75" customHeight="1">
      <c r="D61" s="102"/>
      <c r="E61" s="110"/>
      <c r="F61" s="110"/>
      <c r="G61" s="14"/>
      <c r="H61" s="14"/>
      <c r="I61" s="132" t="s">
        <v>0</v>
      </c>
      <c r="L61" s="6"/>
      <c r="M61" s="108" t="s">
        <v>94</v>
      </c>
      <c r="N61" s="107"/>
      <c r="O61" s="27"/>
      <c r="P61" s="25"/>
    </row>
    <row r="62" spans="4:16" ht="12.75" customHeight="1">
      <c r="D62" s="102" t="s">
        <v>501</v>
      </c>
      <c r="E62" s="110" t="s">
        <v>21</v>
      </c>
      <c r="F62" s="110">
        <v>1</v>
      </c>
      <c r="G62" s="133">
        <v>1</v>
      </c>
      <c r="H62" s="14"/>
      <c r="I62" s="132" t="s">
        <v>490</v>
      </c>
      <c r="J62" s="132" t="s">
        <v>52</v>
      </c>
      <c r="K62" s="134" t="s">
        <v>491</v>
      </c>
      <c r="L62" s="132" t="s">
        <v>1</v>
      </c>
      <c r="M62" s="7" t="s">
        <v>506</v>
      </c>
      <c r="N62" s="107">
        <v>-1.3</v>
      </c>
      <c r="O62" s="27"/>
      <c r="P62" s="25"/>
    </row>
    <row r="63" spans="4:16" ht="12.75" customHeight="1">
      <c r="D63" s="102" t="s">
        <v>501</v>
      </c>
      <c r="E63" s="110" t="s">
        <v>21</v>
      </c>
      <c r="F63" s="110">
        <v>1</v>
      </c>
      <c r="G63" s="133">
        <v>2</v>
      </c>
      <c r="H63" s="14"/>
      <c r="I63" s="132" t="s">
        <v>502</v>
      </c>
      <c r="J63" s="132" t="s">
        <v>324</v>
      </c>
      <c r="K63" s="134" t="s">
        <v>503</v>
      </c>
      <c r="L63" s="132" t="s">
        <v>436</v>
      </c>
      <c r="M63" s="7" t="s">
        <v>507</v>
      </c>
      <c r="N63" s="107">
        <v>-1.3</v>
      </c>
      <c r="O63" s="27"/>
      <c r="P63" s="25"/>
    </row>
    <row r="64" spans="4:16" ht="12.75" customHeight="1">
      <c r="D64" s="102" t="s">
        <v>501</v>
      </c>
      <c r="E64" s="110" t="s">
        <v>21</v>
      </c>
      <c r="F64" s="110">
        <v>1</v>
      </c>
      <c r="G64" s="133">
        <v>3</v>
      </c>
      <c r="H64" s="14"/>
      <c r="I64" s="132" t="s">
        <v>504</v>
      </c>
      <c r="J64" s="132" t="s">
        <v>505</v>
      </c>
      <c r="K64" s="134" t="s">
        <v>503</v>
      </c>
      <c r="L64" s="132" t="s">
        <v>436</v>
      </c>
      <c r="M64" s="7" t="s">
        <v>508</v>
      </c>
      <c r="N64" s="107">
        <v>-1.3</v>
      </c>
      <c r="O64" s="27"/>
      <c r="P64" s="25"/>
    </row>
    <row r="65" spans="4:16" ht="12.75" customHeight="1">
      <c r="D65" s="102"/>
      <c r="E65" s="102"/>
      <c r="F65" s="102"/>
      <c r="G65" s="14"/>
      <c r="H65" s="14"/>
      <c r="I65" s="115" t="s">
        <v>474</v>
      </c>
      <c r="L65" s="6"/>
      <c r="M65" s="111"/>
      <c r="N65" s="107"/>
      <c r="O65" s="27"/>
      <c r="P65" s="25"/>
    </row>
    <row r="66" spans="4:16" ht="12.75" customHeight="1">
      <c r="D66" s="102" t="s">
        <v>475</v>
      </c>
      <c r="E66" s="102"/>
      <c r="F66" s="102"/>
      <c r="G66" s="133">
        <v>1</v>
      </c>
      <c r="H66" s="14"/>
      <c r="I66" s="132" t="s">
        <v>490</v>
      </c>
      <c r="J66" s="132" t="s">
        <v>52</v>
      </c>
      <c r="K66" s="134" t="s">
        <v>491</v>
      </c>
      <c r="L66" s="132" t="s">
        <v>1</v>
      </c>
      <c r="M66" s="7" t="s">
        <v>509</v>
      </c>
      <c r="N66" s="107"/>
      <c r="O66" s="27"/>
      <c r="P66" s="25"/>
    </row>
    <row r="67" spans="4:16" ht="12.75" customHeight="1">
      <c r="D67" s="102" t="s">
        <v>475</v>
      </c>
      <c r="E67" s="102"/>
      <c r="F67" s="102"/>
      <c r="G67" s="133">
        <v>2</v>
      </c>
      <c r="H67" s="14"/>
      <c r="I67" s="132" t="s">
        <v>502</v>
      </c>
      <c r="J67" s="132" t="s">
        <v>324</v>
      </c>
      <c r="K67" s="134" t="s">
        <v>503</v>
      </c>
      <c r="L67" s="132" t="s">
        <v>436</v>
      </c>
      <c r="M67" s="7" t="s">
        <v>159</v>
      </c>
      <c r="N67" s="107"/>
      <c r="O67" s="27"/>
      <c r="P67" s="25"/>
    </row>
    <row r="68" spans="4:16" ht="12.75" customHeight="1">
      <c r="D68" s="102" t="s">
        <v>475</v>
      </c>
      <c r="E68" s="102"/>
      <c r="F68" s="102"/>
      <c r="G68" s="133">
        <v>3</v>
      </c>
      <c r="H68" s="14"/>
      <c r="I68" s="132" t="s">
        <v>504</v>
      </c>
      <c r="J68" s="132" t="s">
        <v>505</v>
      </c>
      <c r="K68" s="134" t="s">
        <v>503</v>
      </c>
      <c r="L68" s="132" t="s">
        <v>436</v>
      </c>
      <c r="M68" s="7" t="s">
        <v>510</v>
      </c>
      <c r="N68" s="107"/>
      <c r="O68" s="27"/>
      <c r="P68" s="25"/>
    </row>
    <row r="69" spans="4:16" ht="12.75" customHeight="1">
      <c r="D69" s="102"/>
      <c r="E69" s="102"/>
      <c r="F69" s="102"/>
      <c r="G69" s="14"/>
      <c r="H69" s="14"/>
      <c r="I69" s="115" t="s">
        <v>477</v>
      </c>
      <c r="L69" s="6"/>
      <c r="M69" s="111"/>
      <c r="N69" s="107"/>
      <c r="O69" s="27"/>
      <c r="P69" s="25"/>
    </row>
    <row r="70" spans="4:16" ht="12.75" customHeight="1">
      <c r="D70" s="102" t="s">
        <v>478</v>
      </c>
      <c r="E70" s="102"/>
      <c r="F70" s="102"/>
      <c r="G70" s="133">
        <v>1</v>
      </c>
      <c r="H70" s="14"/>
      <c r="I70" s="132" t="s">
        <v>502</v>
      </c>
      <c r="J70" s="132" t="s">
        <v>324</v>
      </c>
      <c r="K70" s="134" t="s">
        <v>503</v>
      </c>
      <c r="L70" s="132" t="s">
        <v>436</v>
      </c>
      <c r="M70" s="135" t="s">
        <v>512</v>
      </c>
      <c r="N70" s="107"/>
      <c r="O70" s="27"/>
      <c r="P70" s="25"/>
    </row>
    <row r="71" spans="4:16" ht="12.75" customHeight="1">
      <c r="D71" s="102" t="s">
        <v>478</v>
      </c>
      <c r="E71" s="102"/>
      <c r="F71" s="102"/>
      <c r="G71" s="133">
        <v>2</v>
      </c>
      <c r="H71" s="14"/>
      <c r="I71" s="132" t="s">
        <v>490</v>
      </c>
      <c r="J71" s="132" t="s">
        <v>52</v>
      </c>
      <c r="K71" s="134" t="s">
        <v>491</v>
      </c>
      <c r="L71" s="132" t="s">
        <v>1</v>
      </c>
      <c r="M71" s="135" t="s">
        <v>511</v>
      </c>
      <c r="N71" s="107"/>
      <c r="O71" s="27"/>
      <c r="P71" s="25"/>
    </row>
    <row r="72" spans="4:16" ht="12.75" customHeight="1">
      <c r="D72" s="102" t="s">
        <v>478</v>
      </c>
      <c r="E72" s="102"/>
      <c r="F72" s="102"/>
      <c r="G72" s="133">
        <v>3</v>
      </c>
      <c r="H72" s="14"/>
      <c r="I72" s="132" t="s">
        <v>504</v>
      </c>
      <c r="J72" s="132" t="s">
        <v>505</v>
      </c>
      <c r="K72" s="134" t="s">
        <v>503</v>
      </c>
      <c r="L72" s="132" t="s">
        <v>436</v>
      </c>
      <c r="M72" s="135" t="s">
        <v>497</v>
      </c>
      <c r="N72" s="107"/>
      <c r="O72" s="27"/>
      <c r="P72" s="25"/>
    </row>
    <row r="73" spans="4:16" ht="12.75" customHeight="1">
      <c r="D73" s="102"/>
      <c r="E73" s="102"/>
      <c r="F73" s="102"/>
      <c r="G73" s="133"/>
      <c r="H73" s="14"/>
      <c r="I73" s="115" t="s">
        <v>471</v>
      </c>
      <c r="L73" s="6"/>
      <c r="M73" s="111"/>
      <c r="N73" s="107"/>
      <c r="O73" s="27"/>
      <c r="P73" s="25"/>
    </row>
    <row r="74" spans="4:16" ht="12.75" customHeight="1">
      <c r="D74" s="102" t="s">
        <v>472</v>
      </c>
      <c r="E74" s="102"/>
      <c r="F74" s="102"/>
      <c r="G74" s="133">
        <v>1</v>
      </c>
      <c r="H74" s="14"/>
      <c r="I74" s="132" t="s">
        <v>490</v>
      </c>
      <c r="J74" s="132" t="s">
        <v>52</v>
      </c>
      <c r="K74" s="134" t="s">
        <v>491</v>
      </c>
      <c r="L74" s="132" t="s">
        <v>1</v>
      </c>
      <c r="M74" s="7" t="s">
        <v>513</v>
      </c>
      <c r="N74" s="107">
        <v>-0.7</v>
      </c>
      <c r="O74" s="27"/>
      <c r="P74" s="25"/>
    </row>
    <row r="75" spans="4:16" ht="12.75" customHeight="1">
      <c r="D75" s="102" t="s">
        <v>472</v>
      </c>
      <c r="E75" s="102"/>
      <c r="F75" s="102"/>
      <c r="G75" s="133">
        <v>2</v>
      </c>
      <c r="H75" s="14"/>
      <c r="I75" s="132" t="s">
        <v>502</v>
      </c>
      <c r="J75" s="132" t="s">
        <v>324</v>
      </c>
      <c r="K75" s="134" t="s">
        <v>503</v>
      </c>
      <c r="L75" s="132" t="s">
        <v>436</v>
      </c>
      <c r="M75" s="111" t="s">
        <v>514</v>
      </c>
      <c r="N75" s="107">
        <v>-1.3</v>
      </c>
      <c r="O75" s="27"/>
      <c r="P75" s="25"/>
    </row>
    <row r="76" spans="4:16" ht="12.75" customHeight="1">
      <c r="D76" s="102" t="s">
        <v>472</v>
      </c>
      <c r="E76" s="102"/>
      <c r="F76" s="102"/>
      <c r="G76" s="133">
        <v>3</v>
      </c>
      <c r="H76" s="14"/>
      <c r="I76" s="132" t="s">
        <v>504</v>
      </c>
      <c r="J76" s="132" t="s">
        <v>505</v>
      </c>
      <c r="K76" s="134" t="s">
        <v>503</v>
      </c>
      <c r="L76" s="132" t="s">
        <v>436</v>
      </c>
      <c r="M76" s="7" t="s">
        <v>515</v>
      </c>
      <c r="N76" s="107">
        <v>-1.1</v>
      </c>
      <c r="O76" s="27"/>
      <c r="P76" s="25"/>
    </row>
    <row r="77" spans="4:16" ht="12.75" customHeight="1">
      <c r="D77" s="102"/>
      <c r="E77" s="102"/>
      <c r="F77" s="102"/>
      <c r="G77" s="14"/>
      <c r="H77" s="14"/>
      <c r="I77" s="115" t="s">
        <v>494</v>
      </c>
      <c r="L77" s="6"/>
      <c r="M77" s="111"/>
      <c r="N77" s="107"/>
      <c r="O77" s="27"/>
      <c r="P77" s="25"/>
    </row>
    <row r="78" spans="4:16" ht="12.75" customHeight="1">
      <c r="D78" s="102"/>
      <c r="E78" s="102"/>
      <c r="F78" s="102"/>
      <c r="G78" s="14"/>
      <c r="H78" s="14"/>
      <c r="I78" s="132" t="s">
        <v>0</v>
      </c>
      <c r="L78" s="6"/>
      <c r="M78" s="111"/>
      <c r="N78" s="107"/>
      <c r="O78" s="27"/>
      <c r="P78" s="25"/>
    </row>
    <row r="79" spans="4:16" ht="12.75" customHeight="1">
      <c r="D79" s="102" t="s">
        <v>495</v>
      </c>
      <c r="E79" s="110" t="s">
        <v>21</v>
      </c>
      <c r="F79" s="110">
        <v>1</v>
      </c>
      <c r="G79" s="133">
        <v>1</v>
      </c>
      <c r="H79" s="14"/>
      <c r="I79" s="132" t="s">
        <v>490</v>
      </c>
      <c r="J79" s="132" t="s">
        <v>52</v>
      </c>
      <c r="K79" s="134" t="s">
        <v>491</v>
      </c>
      <c r="L79" s="132" t="s">
        <v>1</v>
      </c>
      <c r="M79" s="7" t="s">
        <v>516</v>
      </c>
      <c r="N79" s="107"/>
      <c r="O79" s="27"/>
      <c r="P79" s="25"/>
    </row>
    <row r="80" spans="4:16" ht="12.75" customHeight="1">
      <c r="D80" s="102" t="s">
        <v>495</v>
      </c>
      <c r="E80" s="110" t="s">
        <v>21</v>
      </c>
      <c r="F80" s="110">
        <v>1</v>
      </c>
      <c r="G80" s="133">
        <v>2</v>
      </c>
      <c r="H80" s="14"/>
      <c r="I80" s="132" t="s">
        <v>502</v>
      </c>
      <c r="J80" s="132" t="s">
        <v>324</v>
      </c>
      <c r="K80" s="134" t="s">
        <v>503</v>
      </c>
      <c r="L80" s="132" t="s">
        <v>436</v>
      </c>
      <c r="M80" s="111" t="s">
        <v>517</v>
      </c>
      <c r="N80" s="107"/>
      <c r="O80" s="27"/>
      <c r="P80" s="25"/>
    </row>
    <row r="81" spans="4:16" ht="12.75" customHeight="1">
      <c r="D81" s="102" t="s">
        <v>495</v>
      </c>
      <c r="E81" s="110" t="s">
        <v>21</v>
      </c>
      <c r="F81" s="110">
        <v>1</v>
      </c>
      <c r="G81" s="133">
        <v>3</v>
      </c>
      <c r="H81" s="14"/>
      <c r="I81" s="132" t="s">
        <v>504</v>
      </c>
      <c r="J81" s="132" t="s">
        <v>505</v>
      </c>
      <c r="K81" s="134" t="s">
        <v>503</v>
      </c>
      <c r="L81" s="132" t="s">
        <v>436</v>
      </c>
      <c r="M81" s="111" t="s">
        <v>518</v>
      </c>
      <c r="N81" s="107"/>
      <c r="O81" s="27"/>
      <c r="P81" s="25"/>
    </row>
    <row r="82" spans="7:16" ht="15">
      <c r="G82" s="27"/>
      <c r="H82" s="39"/>
      <c r="I82" s="27"/>
      <c r="J82" s="27"/>
      <c r="K82" s="27"/>
      <c r="L82" s="28"/>
      <c r="M82" s="51"/>
      <c r="N82" s="45"/>
      <c r="O82" s="27"/>
      <c r="P82" s="25"/>
    </row>
    <row r="83" spans="7:16" ht="15">
      <c r="G83" s="138" t="s">
        <v>401</v>
      </c>
      <c r="H83" s="138"/>
      <c r="I83" s="138"/>
      <c r="J83" s="138"/>
      <c r="K83" s="138"/>
      <c r="L83" s="138"/>
      <c r="M83" s="138"/>
      <c r="N83" s="138"/>
      <c r="O83" s="27"/>
      <c r="P83" s="25"/>
    </row>
    <row r="84" spans="7:16" ht="15">
      <c r="G84" s="27"/>
      <c r="H84" s="39"/>
      <c r="I84" s="27"/>
      <c r="J84" s="27"/>
      <c r="K84" s="27"/>
      <c r="L84" s="28"/>
      <c r="M84" s="51"/>
      <c r="N84" s="45"/>
      <c r="O84" s="27"/>
      <c r="P84" s="25"/>
    </row>
    <row r="85" spans="7:15" ht="12.75">
      <c r="G85" s="2"/>
      <c r="H85" s="40"/>
      <c r="I85" s="3" t="s">
        <v>68</v>
      </c>
      <c r="J85" s="3" t="s">
        <v>158</v>
      </c>
      <c r="K85" s="2"/>
      <c r="L85" s="29"/>
      <c r="M85" s="23"/>
      <c r="N85" s="46"/>
      <c r="O85" s="17"/>
    </row>
    <row r="86" spans="7:15" ht="12.75">
      <c r="G86" s="2"/>
      <c r="H86" s="40"/>
      <c r="I86" s="4" t="s">
        <v>0</v>
      </c>
      <c r="J86" s="4"/>
      <c r="K86" s="2"/>
      <c r="L86" s="29"/>
      <c r="M86" s="49" t="s">
        <v>94</v>
      </c>
      <c r="O86" s="17"/>
    </row>
    <row r="87" spans="1:15" ht="12.75">
      <c r="A87" s="9" t="s">
        <v>20</v>
      </c>
      <c r="B87" s="9" t="s">
        <v>21</v>
      </c>
      <c r="C87" s="9">
        <v>1</v>
      </c>
      <c r="D87" s="12" t="s">
        <v>69</v>
      </c>
      <c r="E87" s="1" t="s">
        <v>21</v>
      </c>
      <c r="F87" s="17">
        <v>1</v>
      </c>
      <c r="G87" s="17">
        <v>1</v>
      </c>
      <c r="H87" s="41"/>
      <c r="I87" s="33" t="s">
        <v>91</v>
      </c>
      <c r="J87" s="33" t="s">
        <v>38</v>
      </c>
      <c r="K87" s="34">
        <v>2008</v>
      </c>
      <c r="L87" s="33" t="s">
        <v>31</v>
      </c>
      <c r="M87" s="50" t="s">
        <v>159</v>
      </c>
      <c r="N87" s="46" t="s">
        <v>95</v>
      </c>
      <c r="O87" s="6"/>
    </row>
    <row r="88" spans="1:15" ht="12.75">
      <c r="A88" s="9" t="s">
        <v>20</v>
      </c>
      <c r="B88" s="9" t="s">
        <v>21</v>
      </c>
      <c r="C88" s="9">
        <v>1</v>
      </c>
      <c r="D88" s="12" t="s">
        <v>69</v>
      </c>
      <c r="E88" s="1" t="s">
        <v>21</v>
      </c>
      <c r="F88" s="17">
        <v>1</v>
      </c>
      <c r="G88" s="17">
        <v>2</v>
      </c>
      <c r="H88" s="41"/>
      <c r="I88" s="33" t="s">
        <v>161</v>
      </c>
      <c r="J88" s="33" t="s">
        <v>50</v>
      </c>
      <c r="K88" s="34">
        <v>2008</v>
      </c>
      <c r="L88" s="33" t="s">
        <v>5</v>
      </c>
      <c r="M88" s="52" t="s">
        <v>162</v>
      </c>
      <c r="N88" s="46" t="s">
        <v>95</v>
      </c>
      <c r="O88" s="6"/>
    </row>
    <row r="89" spans="1:15" ht="12.75">
      <c r="A89" s="9" t="s">
        <v>20</v>
      </c>
      <c r="B89" s="9" t="s">
        <v>21</v>
      </c>
      <c r="C89" s="9">
        <v>1</v>
      </c>
      <c r="D89" s="12" t="s">
        <v>69</v>
      </c>
      <c r="E89" s="1" t="s">
        <v>21</v>
      </c>
      <c r="F89" s="17">
        <v>1</v>
      </c>
      <c r="G89" s="17">
        <v>3</v>
      </c>
      <c r="H89" s="41"/>
      <c r="I89" s="55" t="s">
        <v>163</v>
      </c>
      <c r="J89" s="55" t="s">
        <v>45</v>
      </c>
      <c r="K89" s="35">
        <v>2008</v>
      </c>
      <c r="L89" s="33" t="s">
        <v>1</v>
      </c>
      <c r="M89" s="52" t="s">
        <v>72</v>
      </c>
      <c r="N89" s="46" t="s">
        <v>95</v>
      </c>
      <c r="O89" s="6"/>
    </row>
    <row r="90" spans="1:17" ht="12.75">
      <c r="A90" s="9" t="s">
        <v>20</v>
      </c>
      <c r="B90" s="9" t="s">
        <v>21</v>
      </c>
      <c r="C90" s="9">
        <v>1</v>
      </c>
      <c r="D90" s="12" t="s">
        <v>69</v>
      </c>
      <c r="E90" s="1" t="s">
        <v>21</v>
      </c>
      <c r="F90" s="17">
        <v>1</v>
      </c>
      <c r="G90" s="17">
        <v>4</v>
      </c>
      <c r="H90" s="41"/>
      <c r="I90" s="33" t="s">
        <v>164</v>
      </c>
      <c r="J90" s="33" t="s">
        <v>165</v>
      </c>
      <c r="K90" s="31">
        <v>2008</v>
      </c>
      <c r="L90" s="33" t="s">
        <v>31</v>
      </c>
      <c r="M90" s="52" t="s">
        <v>166</v>
      </c>
      <c r="N90" s="46" t="s">
        <v>95</v>
      </c>
      <c r="O90" s="6"/>
      <c r="Q90" s="34"/>
    </row>
    <row r="91" spans="1:15" ht="12.75">
      <c r="A91" s="9" t="s">
        <v>20</v>
      </c>
      <c r="B91" s="9" t="s">
        <v>21</v>
      </c>
      <c r="C91" s="9">
        <v>1</v>
      </c>
      <c r="D91" s="12" t="s">
        <v>69</v>
      </c>
      <c r="E91" s="1" t="s">
        <v>21</v>
      </c>
      <c r="F91" s="17">
        <v>1</v>
      </c>
      <c r="G91" s="17">
        <v>5</v>
      </c>
      <c r="H91" s="41"/>
      <c r="I91" s="33" t="s">
        <v>167</v>
      </c>
      <c r="J91" s="33" t="s">
        <v>44</v>
      </c>
      <c r="K91" s="34">
        <v>2013</v>
      </c>
      <c r="L91" s="33" t="s">
        <v>1</v>
      </c>
      <c r="M91" s="52" t="s">
        <v>168</v>
      </c>
      <c r="N91" s="46" t="s">
        <v>95</v>
      </c>
      <c r="O91" s="6"/>
    </row>
    <row r="92" spans="1:15" ht="12.75">
      <c r="A92" s="9" t="s">
        <v>20</v>
      </c>
      <c r="B92" s="9" t="s">
        <v>21</v>
      </c>
      <c r="C92" s="9">
        <v>2</v>
      </c>
      <c r="D92" s="12"/>
      <c r="E92" s="1"/>
      <c r="F92" s="14"/>
      <c r="I92" s="4" t="s">
        <v>2</v>
      </c>
      <c r="J92" s="4"/>
      <c r="K92" s="2"/>
      <c r="L92" s="29"/>
      <c r="M92" s="49" t="s">
        <v>174</v>
      </c>
      <c r="O92" s="17"/>
    </row>
    <row r="93" spans="1:15" ht="12.75">
      <c r="A93" s="9" t="s">
        <v>20</v>
      </c>
      <c r="B93" s="9" t="s">
        <v>21</v>
      </c>
      <c r="C93" s="9">
        <v>2</v>
      </c>
      <c r="D93" s="12" t="s">
        <v>69</v>
      </c>
      <c r="E93" s="1" t="s">
        <v>21</v>
      </c>
      <c r="F93" s="17">
        <v>2</v>
      </c>
      <c r="G93" s="17">
        <v>1</v>
      </c>
      <c r="I93" s="33" t="s">
        <v>85</v>
      </c>
      <c r="J93" s="33" t="s">
        <v>49</v>
      </c>
      <c r="K93" s="31">
        <v>2008</v>
      </c>
      <c r="L93" s="33" t="s">
        <v>31</v>
      </c>
      <c r="M93" s="52" t="s">
        <v>169</v>
      </c>
      <c r="N93" s="46" t="s">
        <v>175</v>
      </c>
      <c r="O93" s="6"/>
    </row>
    <row r="94" spans="1:15" ht="12.75">
      <c r="A94" s="9" t="s">
        <v>28</v>
      </c>
      <c r="B94" s="9" t="s">
        <v>21</v>
      </c>
      <c r="C94" s="9">
        <v>2</v>
      </c>
      <c r="D94" s="12" t="s">
        <v>69</v>
      </c>
      <c r="E94" s="1" t="s">
        <v>21</v>
      </c>
      <c r="F94" s="17">
        <v>2</v>
      </c>
      <c r="G94" s="17">
        <v>2</v>
      </c>
      <c r="I94" s="33" t="s">
        <v>122</v>
      </c>
      <c r="J94" s="33" t="s">
        <v>25</v>
      </c>
      <c r="K94" s="31">
        <v>2008</v>
      </c>
      <c r="L94" s="33" t="s">
        <v>1</v>
      </c>
      <c r="M94" s="52" t="s">
        <v>170</v>
      </c>
      <c r="N94" s="46" t="s">
        <v>175</v>
      </c>
      <c r="O94" s="6"/>
    </row>
    <row r="95" spans="4:15" ht="12.75">
      <c r="D95" s="12" t="s">
        <v>69</v>
      </c>
      <c r="E95" s="1" t="s">
        <v>21</v>
      </c>
      <c r="F95" s="17">
        <v>2</v>
      </c>
      <c r="G95" s="17">
        <v>3</v>
      </c>
      <c r="I95" s="33" t="s">
        <v>113</v>
      </c>
      <c r="J95" s="33" t="s">
        <v>46</v>
      </c>
      <c r="K95" s="31">
        <v>2008</v>
      </c>
      <c r="L95" s="33" t="s">
        <v>1</v>
      </c>
      <c r="M95" s="52" t="s">
        <v>171</v>
      </c>
      <c r="N95" s="46" t="s">
        <v>175</v>
      </c>
      <c r="O95" s="6"/>
    </row>
    <row r="96" spans="4:15" ht="12.75">
      <c r="D96" s="12" t="s">
        <v>69</v>
      </c>
      <c r="E96" s="1" t="s">
        <v>21</v>
      </c>
      <c r="F96" s="17">
        <v>2</v>
      </c>
      <c r="G96" s="17">
        <v>4</v>
      </c>
      <c r="I96" s="33" t="s">
        <v>172</v>
      </c>
      <c r="J96" s="33" t="s">
        <v>42</v>
      </c>
      <c r="K96" s="31">
        <v>2008</v>
      </c>
      <c r="L96" s="33" t="s">
        <v>5</v>
      </c>
      <c r="M96" s="52" t="s">
        <v>173</v>
      </c>
      <c r="N96" s="46" t="s">
        <v>175</v>
      </c>
      <c r="O96" s="6"/>
    </row>
    <row r="97" spans="1:15" ht="14.25" customHeight="1">
      <c r="A97" s="9" t="s">
        <v>20</v>
      </c>
      <c r="B97" s="9" t="s">
        <v>21</v>
      </c>
      <c r="C97" s="9">
        <v>3</v>
      </c>
      <c r="D97" s="12"/>
      <c r="E97" s="1"/>
      <c r="F97" s="17"/>
      <c r="G97" s="17"/>
      <c r="I97" s="4" t="s">
        <v>3</v>
      </c>
      <c r="J97" s="4"/>
      <c r="K97" s="2"/>
      <c r="L97" s="29"/>
      <c r="M97" s="49" t="s">
        <v>183</v>
      </c>
      <c r="N97" s="48"/>
      <c r="O97" s="17"/>
    </row>
    <row r="98" spans="4:15" ht="12.75">
      <c r="D98" s="12" t="s">
        <v>69</v>
      </c>
      <c r="E98" s="1" t="s">
        <v>21</v>
      </c>
      <c r="F98" s="17">
        <v>3</v>
      </c>
      <c r="G98" s="17">
        <v>1</v>
      </c>
      <c r="I98" s="33" t="s">
        <v>176</v>
      </c>
      <c r="J98" s="33" t="s">
        <v>44</v>
      </c>
      <c r="K98" s="31">
        <v>2008</v>
      </c>
      <c r="L98" s="33" t="s">
        <v>34</v>
      </c>
      <c r="M98" s="52" t="s">
        <v>97</v>
      </c>
      <c r="N98" s="46" t="s">
        <v>184</v>
      </c>
      <c r="O98" s="6"/>
    </row>
    <row r="99" spans="4:15" ht="12.75">
      <c r="D99" s="12" t="s">
        <v>69</v>
      </c>
      <c r="E99" s="1" t="s">
        <v>21</v>
      </c>
      <c r="F99" s="17">
        <v>3</v>
      </c>
      <c r="G99" s="17">
        <v>2</v>
      </c>
      <c r="I99" s="33" t="s">
        <v>177</v>
      </c>
      <c r="J99" s="33" t="s">
        <v>47</v>
      </c>
      <c r="K99" s="31">
        <v>2008</v>
      </c>
      <c r="L99" s="33" t="s">
        <v>5</v>
      </c>
      <c r="M99" s="52" t="s">
        <v>178</v>
      </c>
      <c r="N99" s="46" t="s">
        <v>184</v>
      </c>
      <c r="O99" s="6"/>
    </row>
    <row r="100" spans="4:15" ht="12.75">
      <c r="D100" s="12" t="s">
        <v>69</v>
      </c>
      <c r="E100" s="1" t="s">
        <v>21</v>
      </c>
      <c r="F100" s="17">
        <v>3</v>
      </c>
      <c r="G100" s="17">
        <v>3</v>
      </c>
      <c r="I100" s="33" t="s">
        <v>179</v>
      </c>
      <c r="J100" s="33" t="s">
        <v>50</v>
      </c>
      <c r="K100" s="31">
        <v>2008</v>
      </c>
      <c r="L100" s="33" t="s">
        <v>1</v>
      </c>
      <c r="M100" s="52" t="s">
        <v>180</v>
      </c>
      <c r="N100" s="46" t="s">
        <v>184</v>
      </c>
      <c r="O100" s="6"/>
    </row>
    <row r="101" spans="1:15" ht="12.75">
      <c r="A101" s="9" t="s">
        <v>20</v>
      </c>
      <c r="B101" s="9" t="s">
        <v>21</v>
      </c>
      <c r="C101" s="9">
        <v>1</v>
      </c>
      <c r="D101" s="12" t="s">
        <v>69</v>
      </c>
      <c r="E101" s="1" t="s">
        <v>21</v>
      </c>
      <c r="F101" s="17">
        <v>3</v>
      </c>
      <c r="G101" s="17">
        <v>4</v>
      </c>
      <c r="I101" s="33" t="s">
        <v>181</v>
      </c>
      <c r="J101" s="33" t="s">
        <v>39</v>
      </c>
      <c r="K101" s="31">
        <v>2008</v>
      </c>
      <c r="L101" s="33" t="s">
        <v>1</v>
      </c>
      <c r="M101" s="52" t="s">
        <v>182</v>
      </c>
      <c r="N101" s="46" t="s">
        <v>184</v>
      </c>
      <c r="O101" s="6"/>
    </row>
    <row r="102" spans="7:15" ht="12.75">
      <c r="G102" s="2"/>
      <c r="H102" s="40"/>
      <c r="I102" s="3" t="s">
        <v>70</v>
      </c>
      <c r="J102" s="3"/>
      <c r="K102" s="2"/>
      <c r="L102" s="29"/>
      <c r="M102" s="49"/>
      <c r="N102" s="46"/>
      <c r="O102" s="17"/>
    </row>
    <row r="103" spans="1:15" ht="12.75">
      <c r="A103" s="9" t="s">
        <v>20</v>
      </c>
      <c r="B103" s="9" t="s">
        <v>21</v>
      </c>
      <c r="C103" s="9">
        <v>1</v>
      </c>
      <c r="D103" s="12"/>
      <c r="E103" s="1"/>
      <c r="F103" s="17"/>
      <c r="G103" s="17">
        <v>1</v>
      </c>
      <c r="H103" s="41"/>
      <c r="I103" s="33" t="s">
        <v>176</v>
      </c>
      <c r="J103" s="33" t="s">
        <v>44</v>
      </c>
      <c r="K103" s="31">
        <v>2008</v>
      </c>
      <c r="L103" s="33" t="s">
        <v>34</v>
      </c>
      <c r="M103" s="52" t="s">
        <v>97</v>
      </c>
      <c r="N103" s="46"/>
      <c r="O103" s="6"/>
    </row>
    <row r="104" spans="1:15" ht="12.75">
      <c r="A104" s="9" t="s">
        <v>20</v>
      </c>
      <c r="B104" s="9" t="s">
        <v>21</v>
      </c>
      <c r="C104" s="9">
        <v>1</v>
      </c>
      <c r="D104" s="12"/>
      <c r="E104" s="1"/>
      <c r="F104" s="17"/>
      <c r="G104" s="17">
        <v>2</v>
      </c>
      <c r="H104" s="41"/>
      <c r="I104" s="33" t="s">
        <v>177</v>
      </c>
      <c r="J104" s="33" t="s">
        <v>47</v>
      </c>
      <c r="K104" s="31">
        <v>2008</v>
      </c>
      <c r="L104" s="33" t="s">
        <v>5</v>
      </c>
      <c r="M104" s="52" t="s">
        <v>178</v>
      </c>
      <c r="N104" s="46"/>
      <c r="O104" s="6"/>
    </row>
    <row r="105" spans="4:15" ht="12.75">
      <c r="D105" s="12"/>
      <c r="E105" s="1"/>
      <c r="F105" s="17"/>
      <c r="G105" s="17">
        <v>3</v>
      </c>
      <c r="H105" s="41"/>
      <c r="I105" s="33" t="s">
        <v>179</v>
      </c>
      <c r="J105" s="33" t="s">
        <v>50</v>
      </c>
      <c r="K105" s="31">
        <v>2008</v>
      </c>
      <c r="L105" s="33" t="s">
        <v>1</v>
      </c>
      <c r="M105" s="52" t="s">
        <v>180</v>
      </c>
      <c r="N105" s="46"/>
      <c r="O105" s="6"/>
    </row>
    <row r="106" spans="1:15" ht="14.25" customHeight="1">
      <c r="A106" s="9" t="s">
        <v>20</v>
      </c>
      <c r="B106" s="9" t="s">
        <v>21</v>
      </c>
      <c r="C106" s="9">
        <v>3</v>
      </c>
      <c r="D106" s="12"/>
      <c r="E106" s="1"/>
      <c r="F106" s="17"/>
      <c r="G106" s="17">
        <v>4</v>
      </c>
      <c r="H106" s="41"/>
      <c r="I106" s="33" t="s">
        <v>91</v>
      </c>
      <c r="J106" s="33" t="s">
        <v>38</v>
      </c>
      <c r="K106" s="34">
        <v>2008</v>
      </c>
      <c r="L106" s="33" t="s">
        <v>31</v>
      </c>
      <c r="M106" s="50" t="s">
        <v>159</v>
      </c>
      <c r="N106" s="46"/>
      <c r="O106" s="17"/>
    </row>
    <row r="107" spans="4:15" ht="12.75">
      <c r="D107" s="12"/>
      <c r="E107" s="1"/>
      <c r="F107" s="17"/>
      <c r="G107" s="17">
        <v>5</v>
      </c>
      <c r="H107" s="41"/>
      <c r="I107" s="33" t="s">
        <v>85</v>
      </c>
      <c r="J107" s="33" t="s">
        <v>49</v>
      </c>
      <c r="K107" s="31">
        <v>2008</v>
      </c>
      <c r="L107" s="33" t="s">
        <v>31</v>
      </c>
      <c r="M107" s="52" t="s">
        <v>169</v>
      </c>
      <c r="N107" s="46"/>
      <c r="O107" s="6"/>
    </row>
    <row r="108" spans="4:15" ht="12.75">
      <c r="D108" s="12"/>
      <c r="E108" s="1"/>
      <c r="F108" s="17"/>
      <c r="G108" s="17">
        <v>6</v>
      </c>
      <c r="H108" s="41"/>
      <c r="I108" s="33" t="s">
        <v>161</v>
      </c>
      <c r="J108" s="33" t="s">
        <v>50</v>
      </c>
      <c r="K108" s="34">
        <v>2008</v>
      </c>
      <c r="L108" s="33" t="s">
        <v>5</v>
      </c>
      <c r="M108" s="52" t="s">
        <v>162</v>
      </c>
      <c r="N108" s="46"/>
      <c r="O108" s="6"/>
    </row>
    <row r="109" spans="4:15" ht="12.75">
      <c r="D109" s="12"/>
      <c r="E109" s="1"/>
      <c r="F109" s="17"/>
      <c r="G109" s="17">
        <v>7</v>
      </c>
      <c r="H109" s="41"/>
      <c r="I109" s="33" t="s">
        <v>122</v>
      </c>
      <c r="J109" s="33" t="s">
        <v>25</v>
      </c>
      <c r="K109" s="31">
        <v>2008</v>
      </c>
      <c r="L109" s="33" t="s">
        <v>1</v>
      </c>
      <c r="M109" s="52" t="s">
        <v>170</v>
      </c>
      <c r="N109" s="46"/>
      <c r="O109" s="6"/>
    </row>
    <row r="110" spans="1:15" ht="12.75">
      <c r="A110" s="9" t="s">
        <v>20</v>
      </c>
      <c r="B110" s="9" t="s">
        <v>21</v>
      </c>
      <c r="C110" s="9">
        <v>1</v>
      </c>
      <c r="D110" s="12"/>
      <c r="E110" s="1"/>
      <c r="F110" s="17"/>
      <c r="G110" s="17">
        <v>8</v>
      </c>
      <c r="H110" s="41"/>
      <c r="I110" s="55" t="s">
        <v>163</v>
      </c>
      <c r="J110" s="55" t="s">
        <v>45</v>
      </c>
      <c r="K110" s="35">
        <v>2008</v>
      </c>
      <c r="L110" s="33" t="s">
        <v>1</v>
      </c>
      <c r="M110" s="52" t="s">
        <v>72</v>
      </c>
      <c r="N110" s="46"/>
      <c r="O110" s="6"/>
    </row>
    <row r="111" spans="1:15" ht="12.75">
      <c r="A111" s="9" t="s">
        <v>20</v>
      </c>
      <c r="B111" s="9" t="s">
        <v>21</v>
      </c>
      <c r="C111" s="9">
        <v>1</v>
      </c>
      <c r="D111" s="12"/>
      <c r="E111" s="1"/>
      <c r="F111" s="17"/>
      <c r="G111" s="17">
        <v>9</v>
      </c>
      <c r="H111" s="41"/>
      <c r="I111" s="33" t="s">
        <v>113</v>
      </c>
      <c r="J111" s="33" t="s">
        <v>46</v>
      </c>
      <c r="K111" s="31">
        <v>2008</v>
      </c>
      <c r="L111" s="33" t="s">
        <v>1</v>
      </c>
      <c r="M111" s="52" t="s">
        <v>171</v>
      </c>
      <c r="N111" s="46"/>
      <c r="O111" s="6"/>
    </row>
    <row r="112" spans="1:15" ht="12.75">
      <c r="A112" s="9" t="s">
        <v>20</v>
      </c>
      <c r="B112" s="9" t="s">
        <v>21</v>
      </c>
      <c r="C112" s="9">
        <v>1</v>
      </c>
      <c r="D112" s="12"/>
      <c r="E112" s="1"/>
      <c r="F112" s="17"/>
      <c r="G112" s="17">
        <v>10</v>
      </c>
      <c r="H112" s="41"/>
      <c r="I112" s="33" t="s">
        <v>172</v>
      </c>
      <c r="J112" s="33" t="s">
        <v>42</v>
      </c>
      <c r="K112" s="31">
        <v>2008</v>
      </c>
      <c r="L112" s="33" t="s">
        <v>5</v>
      </c>
      <c r="M112" s="52" t="s">
        <v>173</v>
      </c>
      <c r="N112" s="46"/>
      <c r="O112" s="6"/>
    </row>
    <row r="113" spans="1:15" ht="12.75">
      <c r="A113" s="9" t="s">
        <v>20</v>
      </c>
      <c r="B113" s="9" t="s">
        <v>21</v>
      </c>
      <c r="C113" s="9">
        <v>1</v>
      </c>
      <c r="D113" s="12"/>
      <c r="E113" s="1"/>
      <c r="F113" s="17"/>
      <c r="G113" s="17">
        <v>11</v>
      </c>
      <c r="H113" s="41"/>
      <c r="I113" s="33" t="s">
        <v>164</v>
      </c>
      <c r="J113" s="33" t="s">
        <v>165</v>
      </c>
      <c r="K113" s="31">
        <v>2008</v>
      </c>
      <c r="L113" s="33" t="s">
        <v>31</v>
      </c>
      <c r="M113" s="52" t="s">
        <v>166</v>
      </c>
      <c r="N113" s="46"/>
      <c r="O113" s="6"/>
    </row>
    <row r="114" spans="1:15" ht="12.75">
      <c r="A114" s="9" t="s">
        <v>20</v>
      </c>
      <c r="B114" s="9" t="s">
        <v>21</v>
      </c>
      <c r="C114" s="9">
        <v>1</v>
      </c>
      <c r="D114" s="12"/>
      <c r="E114" s="1"/>
      <c r="F114" s="17"/>
      <c r="G114" s="17">
        <v>12</v>
      </c>
      <c r="H114" s="41"/>
      <c r="I114" s="33" t="s">
        <v>181</v>
      </c>
      <c r="J114" s="33" t="s">
        <v>39</v>
      </c>
      <c r="K114" s="31">
        <v>2008</v>
      </c>
      <c r="L114" s="33" t="s">
        <v>1</v>
      </c>
      <c r="M114" s="52" t="s">
        <v>182</v>
      </c>
      <c r="N114" s="46"/>
      <c r="O114" s="6"/>
    </row>
    <row r="115" spans="1:15" ht="12.75">
      <c r="A115" s="9" t="s">
        <v>20</v>
      </c>
      <c r="B115" s="9" t="s">
        <v>21</v>
      </c>
      <c r="C115" s="9">
        <v>1</v>
      </c>
      <c r="D115" s="12"/>
      <c r="E115" s="1"/>
      <c r="F115" s="17"/>
      <c r="G115" s="17">
        <v>13</v>
      </c>
      <c r="H115" s="41"/>
      <c r="I115" s="33" t="s">
        <v>167</v>
      </c>
      <c r="J115" s="33" t="s">
        <v>44</v>
      </c>
      <c r="K115" s="34">
        <v>2013</v>
      </c>
      <c r="L115" s="33" t="s">
        <v>1</v>
      </c>
      <c r="M115" s="52" t="s">
        <v>168</v>
      </c>
      <c r="N115" s="46"/>
      <c r="O115" s="6"/>
    </row>
    <row r="116" spans="7:15" ht="12.75">
      <c r="G116" s="2"/>
      <c r="H116" s="40"/>
      <c r="I116" s="3" t="s">
        <v>68</v>
      </c>
      <c r="J116" s="3" t="s">
        <v>185</v>
      </c>
      <c r="K116" s="2"/>
      <c r="L116" s="29"/>
      <c r="M116" s="49"/>
      <c r="N116" s="46"/>
      <c r="O116" s="17"/>
    </row>
    <row r="117" spans="7:15" ht="12.75">
      <c r="G117" s="2"/>
      <c r="H117" s="40"/>
      <c r="I117" s="4" t="s">
        <v>0</v>
      </c>
      <c r="J117" s="4"/>
      <c r="K117" s="2"/>
      <c r="L117" s="29"/>
      <c r="M117" s="49" t="s">
        <v>192</v>
      </c>
      <c r="O117" s="17"/>
    </row>
    <row r="118" spans="1:15" ht="12.75">
      <c r="A118" s="9" t="s">
        <v>20</v>
      </c>
      <c r="B118" s="9" t="s">
        <v>21</v>
      </c>
      <c r="C118" s="9">
        <v>1</v>
      </c>
      <c r="D118" s="12" t="s">
        <v>69</v>
      </c>
      <c r="E118" s="1" t="s">
        <v>21</v>
      </c>
      <c r="F118" s="17">
        <v>1</v>
      </c>
      <c r="G118" s="17">
        <v>1</v>
      </c>
      <c r="I118" s="33" t="s">
        <v>186</v>
      </c>
      <c r="J118" s="33" t="s">
        <v>37</v>
      </c>
      <c r="K118" s="31">
        <v>2007</v>
      </c>
      <c r="L118" s="33" t="s">
        <v>187</v>
      </c>
      <c r="M118" s="52" t="s">
        <v>90</v>
      </c>
      <c r="N118" s="46" t="s">
        <v>193</v>
      </c>
      <c r="O118" s="6"/>
    </row>
    <row r="119" spans="1:15" ht="12.75">
      <c r="A119" s="9" t="s">
        <v>20</v>
      </c>
      <c r="B119" s="9" t="s">
        <v>21</v>
      </c>
      <c r="C119" s="9">
        <v>1</v>
      </c>
      <c r="D119" s="12" t="s">
        <v>69</v>
      </c>
      <c r="E119" s="1" t="s">
        <v>21</v>
      </c>
      <c r="F119" s="17">
        <v>1</v>
      </c>
      <c r="G119" s="17">
        <v>2</v>
      </c>
      <c r="I119" s="33" t="s">
        <v>89</v>
      </c>
      <c r="J119" s="33" t="s">
        <v>48</v>
      </c>
      <c r="K119" s="31">
        <v>2007</v>
      </c>
      <c r="L119" s="33" t="s">
        <v>1</v>
      </c>
      <c r="M119" s="52" t="s">
        <v>188</v>
      </c>
      <c r="N119" s="46" t="s">
        <v>193</v>
      </c>
      <c r="O119" s="6"/>
    </row>
    <row r="120" spans="1:15" ht="12.75">
      <c r="A120" s="9" t="s">
        <v>20</v>
      </c>
      <c r="B120" s="9" t="s">
        <v>21</v>
      </c>
      <c r="C120" s="9">
        <v>1</v>
      </c>
      <c r="D120" s="12" t="s">
        <v>69</v>
      </c>
      <c r="E120" s="1" t="s">
        <v>21</v>
      </c>
      <c r="F120" s="17">
        <v>1</v>
      </c>
      <c r="G120" s="17">
        <v>3</v>
      </c>
      <c r="I120" s="33" t="s">
        <v>100</v>
      </c>
      <c r="J120" s="33" t="s">
        <v>44</v>
      </c>
      <c r="K120" s="31">
        <v>2007</v>
      </c>
      <c r="L120" s="33" t="s">
        <v>31</v>
      </c>
      <c r="M120" s="52" t="s">
        <v>109</v>
      </c>
      <c r="N120" s="46" t="s">
        <v>193</v>
      </c>
      <c r="O120" s="6"/>
    </row>
    <row r="121" spans="1:15" ht="12.75">
      <c r="A121" s="9" t="s">
        <v>20</v>
      </c>
      <c r="B121" s="9" t="s">
        <v>21</v>
      </c>
      <c r="C121" s="9">
        <v>1</v>
      </c>
      <c r="D121" s="12" t="s">
        <v>69</v>
      </c>
      <c r="E121" s="1" t="s">
        <v>21</v>
      </c>
      <c r="F121" s="17">
        <v>1</v>
      </c>
      <c r="G121" s="17">
        <v>4</v>
      </c>
      <c r="I121" s="33" t="s">
        <v>130</v>
      </c>
      <c r="J121" s="33" t="s">
        <v>32</v>
      </c>
      <c r="K121" s="36">
        <v>2007</v>
      </c>
      <c r="L121" s="33" t="s">
        <v>1</v>
      </c>
      <c r="M121" s="52" t="s">
        <v>74</v>
      </c>
      <c r="N121" s="46" t="s">
        <v>193</v>
      </c>
      <c r="O121" s="6"/>
    </row>
    <row r="122" spans="1:15" ht="12.75">
      <c r="A122" s="9" t="s">
        <v>20</v>
      </c>
      <c r="B122" s="9" t="s">
        <v>21</v>
      </c>
      <c r="C122" s="9">
        <v>1</v>
      </c>
      <c r="D122" s="12" t="s">
        <v>69</v>
      </c>
      <c r="E122" s="1" t="s">
        <v>21</v>
      </c>
      <c r="F122" s="17">
        <v>1</v>
      </c>
      <c r="G122" s="17">
        <v>5</v>
      </c>
      <c r="I122" s="33" t="s">
        <v>189</v>
      </c>
      <c r="J122" s="33" t="s">
        <v>190</v>
      </c>
      <c r="K122" s="31">
        <v>2007</v>
      </c>
      <c r="L122" s="33" t="s">
        <v>187</v>
      </c>
      <c r="M122" s="52" t="s">
        <v>191</v>
      </c>
      <c r="N122" s="46" t="s">
        <v>193</v>
      </c>
      <c r="O122" s="6"/>
    </row>
    <row r="123" spans="1:15" ht="12.75">
      <c r="A123" s="9" t="s">
        <v>20</v>
      </c>
      <c r="B123" s="9" t="s">
        <v>21</v>
      </c>
      <c r="C123" s="9">
        <v>2</v>
      </c>
      <c r="D123" s="12"/>
      <c r="E123" s="1"/>
      <c r="F123" s="14"/>
      <c r="I123" s="4" t="s">
        <v>2</v>
      </c>
      <c r="J123" s="4"/>
      <c r="K123" s="2"/>
      <c r="L123" s="29"/>
      <c r="M123" s="49"/>
      <c r="O123" s="17"/>
    </row>
    <row r="124" spans="1:15" ht="12.75">
      <c r="A124" s="9" t="s">
        <v>20</v>
      </c>
      <c r="B124" s="9" t="s">
        <v>21</v>
      </c>
      <c r="C124" s="9">
        <v>2</v>
      </c>
      <c r="D124" s="12" t="s">
        <v>69</v>
      </c>
      <c r="E124" s="1" t="s">
        <v>21</v>
      </c>
      <c r="F124" s="17">
        <v>2</v>
      </c>
      <c r="G124" s="17">
        <v>1</v>
      </c>
      <c r="I124" s="33" t="s">
        <v>84</v>
      </c>
      <c r="J124" s="33" t="s">
        <v>33</v>
      </c>
      <c r="K124" s="31">
        <v>2007</v>
      </c>
      <c r="L124" s="33" t="s">
        <v>34</v>
      </c>
      <c r="M124" s="52" t="s">
        <v>194</v>
      </c>
      <c r="N124" s="46"/>
      <c r="O124" s="6"/>
    </row>
    <row r="125" spans="1:15" ht="12.75">
      <c r="A125" s="9" t="s">
        <v>28</v>
      </c>
      <c r="B125" s="9" t="s">
        <v>21</v>
      </c>
      <c r="C125" s="9">
        <v>2</v>
      </c>
      <c r="D125" s="12" t="s">
        <v>69</v>
      </c>
      <c r="E125" s="1" t="s">
        <v>21</v>
      </c>
      <c r="F125" s="17">
        <v>2</v>
      </c>
      <c r="G125" s="17">
        <v>2</v>
      </c>
      <c r="I125" s="33" t="s">
        <v>195</v>
      </c>
      <c r="J125" s="33" t="s">
        <v>38</v>
      </c>
      <c r="K125" s="31">
        <v>2007</v>
      </c>
      <c r="L125" s="33" t="s">
        <v>196</v>
      </c>
      <c r="M125" s="52" t="s">
        <v>197</v>
      </c>
      <c r="N125" s="46"/>
      <c r="O125" s="6"/>
    </row>
    <row r="126" spans="4:15" ht="12.75">
      <c r="D126" s="12" t="s">
        <v>69</v>
      </c>
      <c r="E126" s="1" t="s">
        <v>21</v>
      </c>
      <c r="F126" s="17">
        <v>2</v>
      </c>
      <c r="G126" s="17">
        <v>3</v>
      </c>
      <c r="I126" s="33" t="s">
        <v>96</v>
      </c>
      <c r="J126" s="33" t="s">
        <v>4</v>
      </c>
      <c r="K126" s="31">
        <v>2007</v>
      </c>
      <c r="L126" s="33" t="s">
        <v>31</v>
      </c>
      <c r="M126" s="52" t="s">
        <v>198</v>
      </c>
      <c r="N126" s="46"/>
      <c r="O126" s="6"/>
    </row>
    <row r="127" spans="4:15" ht="12.75">
      <c r="D127" s="12" t="s">
        <v>69</v>
      </c>
      <c r="E127" s="1" t="s">
        <v>21</v>
      </c>
      <c r="F127" s="17">
        <v>2</v>
      </c>
      <c r="G127" s="17">
        <v>4</v>
      </c>
      <c r="I127" s="33" t="s">
        <v>103</v>
      </c>
      <c r="J127" s="33" t="s">
        <v>50</v>
      </c>
      <c r="K127" s="31">
        <v>2007</v>
      </c>
      <c r="L127" s="33" t="s">
        <v>1</v>
      </c>
      <c r="M127" s="52" t="s">
        <v>199</v>
      </c>
      <c r="N127" s="46"/>
      <c r="O127" s="6"/>
    </row>
    <row r="128" spans="1:15" ht="12.75">
      <c r="A128" s="9" t="s">
        <v>20</v>
      </c>
      <c r="B128" s="9" t="s">
        <v>21</v>
      </c>
      <c r="C128" s="9">
        <v>3</v>
      </c>
      <c r="D128" s="12" t="s">
        <v>69</v>
      </c>
      <c r="E128" s="1" t="s">
        <v>21</v>
      </c>
      <c r="F128" s="17">
        <v>2</v>
      </c>
      <c r="G128" s="17">
        <v>5</v>
      </c>
      <c r="I128" s="33" t="s">
        <v>102</v>
      </c>
      <c r="J128" s="33" t="s">
        <v>43</v>
      </c>
      <c r="K128" s="36">
        <v>2007</v>
      </c>
      <c r="L128" s="33" t="s">
        <v>1</v>
      </c>
      <c r="M128" s="52" t="s">
        <v>200</v>
      </c>
      <c r="N128" s="46"/>
      <c r="O128" s="6"/>
    </row>
    <row r="129" spans="1:15" ht="12.75">
      <c r="A129" s="9" t="s">
        <v>20</v>
      </c>
      <c r="B129" s="9" t="s">
        <v>21</v>
      </c>
      <c r="C129" s="9">
        <v>3</v>
      </c>
      <c r="D129" s="12" t="s">
        <v>69</v>
      </c>
      <c r="E129" s="1" t="s">
        <v>21</v>
      </c>
      <c r="F129" s="17">
        <v>2</v>
      </c>
      <c r="G129" s="17">
        <v>6</v>
      </c>
      <c r="I129" s="33" t="s">
        <v>201</v>
      </c>
      <c r="J129" s="33" t="s">
        <v>46</v>
      </c>
      <c r="K129" s="31">
        <v>2007</v>
      </c>
      <c r="L129" s="33" t="s">
        <v>1</v>
      </c>
      <c r="M129" s="52" t="s">
        <v>134</v>
      </c>
      <c r="N129" s="46"/>
      <c r="O129" s="6"/>
    </row>
    <row r="130" spans="4:15" ht="12.75">
      <c r="D130" s="12" t="s">
        <v>69</v>
      </c>
      <c r="E130" s="1" t="s">
        <v>21</v>
      </c>
      <c r="F130" s="17">
        <v>2</v>
      </c>
      <c r="G130" s="17">
        <v>7</v>
      </c>
      <c r="I130" s="33" t="s">
        <v>132</v>
      </c>
      <c r="J130" s="33" t="s">
        <v>45</v>
      </c>
      <c r="K130" s="31">
        <v>2007</v>
      </c>
      <c r="L130" s="33" t="s">
        <v>31</v>
      </c>
      <c r="M130" s="52" t="s">
        <v>202</v>
      </c>
      <c r="N130" s="46"/>
      <c r="O130" s="6"/>
    </row>
    <row r="131" spans="1:15" ht="14.25" customHeight="1">
      <c r="A131" s="9" t="s">
        <v>20</v>
      </c>
      <c r="B131" s="9" t="s">
        <v>21</v>
      </c>
      <c r="C131" s="9">
        <v>3</v>
      </c>
      <c r="D131" s="12"/>
      <c r="E131" s="1"/>
      <c r="F131" s="17"/>
      <c r="G131" s="17"/>
      <c r="I131" s="4" t="s">
        <v>3</v>
      </c>
      <c r="J131" s="4"/>
      <c r="K131" s="2"/>
      <c r="L131" s="29"/>
      <c r="M131" s="49"/>
      <c r="N131" s="48"/>
      <c r="O131" s="17"/>
    </row>
    <row r="132" spans="4:15" ht="12.75">
      <c r="D132" s="12" t="s">
        <v>69</v>
      </c>
      <c r="E132" s="1" t="s">
        <v>21</v>
      </c>
      <c r="F132" s="17">
        <v>3</v>
      </c>
      <c r="G132" s="17">
        <v>1</v>
      </c>
      <c r="I132" s="33" t="s">
        <v>104</v>
      </c>
      <c r="J132" s="33" t="s">
        <v>49</v>
      </c>
      <c r="K132" s="34">
        <v>2007</v>
      </c>
      <c r="L132" s="33" t="s">
        <v>34</v>
      </c>
      <c r="M132" s="52" t="s">
        <v>112</v>
      </c>
      <c r="N132" s="46"/>
      <c r="O132" s="6"/>
    </row>
    <row r="133" spans="4:15" ht="12.75">
      <c r="D133" s="12" t="s">
        <v>69</v>
      </c>
      <c r="E133" s="1" t="s">
        <v>21</v>
      </c>
      <c r="F133" s="17">
        <v>3</v>
      </c>
      <c r="G133" s="17">
        <v>2</v>
      </c>
      <c r="I133" s="33" t="s">
        <v>98</v>
      </c>
      <c r="J133" s="33" t="s">
        <v>41</v>
      </c>
      <c r="K133" s="31">
        <v>2007</v>
      </c>
      <c r="L133" s="33" t="s">
        <v>34</v>
      </c>
      <c r="M133" s="52" t="s">
        <v>203</v>
      </c>
      <c r="N133" s="46"/>
      <c r="O133" s="6"/>
    </row>
    <row r="134" spans="4:15" ht="12.75">
      <c r="D134" s="12" t="s">
        <v>69</v>
      </c>
      <c r="E134" s="1" t="s">
        <v>21</v>
      </c>
      <c r="F134" s="17">
        <v>3</v>
      </c>
      <c r="G134" s="17">
        <v>3</v>
      </c>
      <c r="I134" s="33" t="s">
        <v>204</v>
      </c>
      <c r="J134" s="33" t="s">
        <v>41</v>
      </c>
      <c r="K134" s="31">
        <v>2007</v>
      </c>
      <c r="L134" s="33" t="s">
        <v>1</v>
      </c>
      <c r="M134" s="52" t="s">
        <v>99</v>
      </c>
      <c r="N134" s="46"/>
      <c r="O134" s="6"/>
    </row>
    <row r="135" spans="1:15" ht="12.75">
      <c r="A135" s="9" t="s">
        <v>20</v>
      </c>
      <c r="B135" s="9" t="s">
        <v>21</v>
      </c>
      <c r="C135" s="9">
        <v>1</v>
      </c>
      <c r="D135" s="12" t="s">
        <v>69</v>
      </c>
      <c r="E135" s="1" t="s">
        <v>21</v>
      </c>
      <c r="F135" s="17">
        <v>3</v>
      </c>
      <c r="G135" s="17">
        <v>4</v>
      </c>
      <c r="I135" s="33" t="s">
        <v>121</v>
      </c>
      <c r="J135" s="33" t="s">
        <v>35</v>
      </c>
      <c r="K135" s="31">
        <v>2007</v>
      </c>
      <c r="L135" s="33" t="s">
        <v>34</v>
      </c>
      <c r="M135" s="52" t="s">
        <v>137</v>
      </c>
      <c r="N135" s="46"/>
      <c r="O135" s="6"/>
    </row>
    <row r="136" spans="1:15" ht="12.75">
      <c r="A136" s="9" t="s">
        <v>20</v>
      </c>
      <c r="B136" s="9" t="s">
        <v>21</v>
      </c>
      <c r="C136" s="9">
        <v>1</v>
      </c>
      <c r="D136" s="12" t="s">
        <v>69</v>
      </c>
      <c r="E136" s="1" t="s">
        <v>21</v>
      </c>
      <c r="F136" s="17">
        <v>3</v>
      </c>
      <c r="G136" s="17">
        <v>5</v>
      </c>
      <c r="I136" s="33" t="s">
        <v>86</v>
      </c>
      <c r="J136" s="33" t="s">
        <v>77</v>
      </c>
      <c r="K136" s="34">
        <v>2007</v>
      </c>
      <c r="L136" s="33" t="s">
        <v>5</v>
      </c>
      <c r="M136" s="52" t="s">
        <v>205</v>
      </c>
      <c r="N136" s="46"/>
      <c r="O136" s="6"/>
    </row>
    <row r="137" spans="1:15" ht="12.75">
      <c r="A137" s="9" t="s">
        <v>20</v>
      </c>
      <c r="B137" s="9" t="s">
        <v>21</v>
      </c>
      <c r="C137" s="9">
        <v>1</v>
      </c>
      <c r="D137" s="12" t="s">
        <v>69</v>
      </c>
      <c r="E137" s="1" t="s">
        <v>21</v>
      </c>
      <c r="F137" s="17">
        <v>3</v>
      </c>
      <c r="G137" s="17">
        <v>6</v>
      </c>
      <c r="I137" s="33" t="s">
        <v>206</v>
      </c>
      <c r="J137" s="33" t="s">
        <v>93</v>
      </c>
      <c r="K137" s="31">
        <v>2007</v>
      </c>
      <c r="L137" s="33" t="s">
        <v>1</v>
      </c>
      <c r="M137" s="52" t="s">
        <v>207</v>
      </c>
      <c r="N137" s="46"/>
      <c r="O137" s="6"/>
    </row>
    <row r="138" spans="4:15" ht="12.75">
      <c r="D138" s="12" t="s">
        <v>69</v>
      </c>
      <c r="E138" s="1" t="s">
        <v>21</v>
      </c>
      <c r="F138" s="17">
        <v>3</v>
      </c>
      <c r="G138" s="17">
        <v>7</v>
      </c>
      <c r="I138" s="33" t="s">
        <v>208</v>
      </c>
      <c r="J138" s="33" t="s">
        <v>35</v>
      </c>
      <c r="K138" s="31">
        <v>2007</v>
      </c>
      <c r="L138" s="33" t="s">
        <v>209</v>
      </c>
      <c r="M138" s="52" t="s">
        <v>210</v>
      </c>
      <c r="N138" s="46"/>
      <c r="O138" s="6"/>
    </row>
    <row r="139" spans="4:15" ht="15">
      <c r="D139" s="12"/>
      <c r="E139" s="1"/>
      <c r="F139" s="16"/>
      <c r="G139" s="2"/>
      <c r="I139" s="3" t="s">
        <v>70</v>
      </c>
      <c r="J139" s="4"/>
      <c r="K139" s="2"/>
      <c r="L139" s="29"/>
      <c r="M139" s="49"/>
      <c r="O139" s="17"/>
    </row>
    <row r="140" spans="1:15" ht="12.75">
      <c r="A140" s="9" t="s">
        <v>20</v>
      </c>
      <c r="B140" s="9" t="s">
        <v>21</v>
      </c>
      <c r="C140" s="9">
        <v>2</v>
      </c>
      <c r="D140" s="12"/>
      <c r="E140" s="1"/>
      <c r="F140" s="17"/>
      <c r="G140" s="17">
        <v>1</v>
      </c>
      <c r="I140" s="33" t="s">
        <v>84</v>
      </c>
      <c r="J140" s="33" t="s">
        <v>33</v>
      </c>
      <c r="K140" s="31">
        <v>2007</v>
      </c>
      <c r="L140" s="33" t="s">
        <v>34</v>
      </c>
      <c r="M140" s="52" t="s">
        <v>194</v>
      </c>
      <c r="N140" s="46"/>
      <c r="O140" s="6"/>
    </row>
    <row r="141" spans="1:15" ht="12.75">
      <c r="A141" s="9" t="s">
        <v>20</v>
      </c>
      <c r="B141" s="9" t="s">
        <v>21</v>
      </c>
      <c r="C141" s="9">
        <v>2</v>
      </c>
      <c r="D141" s="12"/>
      <c r="E141" s="1"/>
      <c r="F141" s="17"/>
      <c r="G141" s="17">
        <v>2</v>
      </c>
      <c r="I141" s="33" t="s">
        <v>186</v>
      </c>
      <c r="J141" s="33" t="s">
        <v>37</v>
      </c>
      <c r="K141" s="31">
        <v>2007</v>
      </c>
      <c r="L141" s="33" t="s">
        <v>187</v>
      </c>
      <c r="M141" s="52" t="s">
        <v>90</v>
      </c>
      <c r="N141" s="46"/>
      <c r="O141" s="6"/>
    </row>
    <row r="142" spans="1:15" ht="12.75">
      <c r="A142" s="9" t="s">
        <v>20</v>
      </c>
      <c r="B142" s="9" t="s">
        <v>21</v>
      </c>
      <c r="C142" s="9">
        <v>2</v>
      </c>
      <c r="D142" s="12"/>
      <c r="E142" s="1"/>
      <c r="F142" s="17"/>
      <c r="G142" s="17">
        <v>3</v>
      </c>
      <c r="I142" s="33" t="s">
        <v>104</v>
      </c>
      <c r="J142" s="33" t="s">
        <v>49</v>
      </c>
      <c r="K142" s="34">
        <v>2007</v>
      </c>
      <c r="L142" s="33" t="s">
        <v>34</v>
      </c>
      <c r="M142" s="52" t="s">
        <v>112</v>
      </c>
      <c r="N142" s="46"/>
      <c r="O142" s="6"/>
    </row>
    <row r="143" spans="1:15" ht="12.75">
      <c r="A143" s="9" t="s">
        <v>28</v>
      </c>
      <c r="B143" s="9" t="s">
        <v>21</v>
      </c>
      <c r="C143" s="9">
        <v>2</v>
      </c>
      <c r="D143" s="12"/>
      <c r="E143" s="1"/>
      <c r="F143" s="17"/>
      <c r="G143" s="17">
        <v>4</v>
      </c>
      <c r="I143" s="33" t="s">
        <v>89</v>
      </c>
      <c r="J143" s="33" t="s">
        <v>48</v>
      </c>
      <c r="K143" s="31">
        <v>2007</v>
      </c>
      <c r="L143" s="33" t="s">
        <v>1</v>
      </c>
      <c r="M143" s="52" t="s">
        <v>188</v>
      </c>
      <c r="N143" s="46"/>
      <c r="O143" s="6"/>
    </row>
    <row r="144" spans="4:15" ht="12.75">
      <c r="D144" s="12"/>
      <c r="E144" s="1"/>
      <c r="F144" s="17"/>
      <c r="G144" s="17">
        <v>5</v>
      </c>
      <c r="I144" s="33" t="s">
        <v>100</v>
      </c>
      <c r="J144" s="33" t="s">
        <v>44</v>
      </c>
      <c r="K144" s="31">
        <v>2007</v>
      </c>
      <c r="L144" s="33" t="s">
        <v>31</v>
      </c>
      <c r="M144" s="52" t="s">
        <v>109</v>
      </c>
      <c r="N144" s="46"/>
      <c r="O144" s="6"/>
    </row>
    <row r="145" spans="4:15" ht="12.75">
      <c r="D145" s="12"/>
      <c r="E145" s="1"/>
      <c r="F145" s="17"/>
      <c r="G145" s="17">
        <v>6</v>
      </c>
      <c r="I145" s="33" t="s">
        <v>98</v>
      </c>
      <c r="J145" s="33" t="s">
        <v>41</v>
      </c>
      <c r="K145" s="31">
        <v>2007</v>
      </c>
      <c r="L145" s="33" t="s">
        <v>34</v>
      </c>
      <c r="M145" s="52" t="s">
        <v>203</v>
      </c>
      <c r="N145" s="46"/>
      <c r="O145" s="6"/>
    </row>
    <row r="146" spans="4:15" ht="12.75">
      <c r="D146" s="12"/>
      <c r="E146" s="1"/>
      <c r="F146" s="17"/>
      <c r="G146" s="17">
        <v>7</v>
      </c>
      <c r="I146" s="33" t="s">
        <v>195</v>
      </c>
      <c r="J146" s="33" t="s">
        <v>38</v>
      </c>
      <c r="K146" s="31">
        <v>2007</v>
      </c>
      <c r="L146" s="33" t="s">
        <v>196</v>
      </c>
      <c r="M146" s="52" t="s">
        <v>197</v>
      </c>
      <c r="N146" s="46"/>
      <c r="O146" s="6"/>
    </row>
    <row r="147" spans="4:15" ht="12.75">
      <c r="D147" s="12"/>
      <c r="E147" s="1"/>
      <c r="F147" s="17"/>
      <c r="G147" s="17">
        <v>8</v>
      </c>
      <c r="I147" s="33" t="s">
        <v>204</v>
      </c>
      <c r="J147" s="33" t="s">
        <v>41</v>
      </c>
      <c r="K147" s="31">
        <v>2007</v>
      </c>
      <c r="L147" s="33" t="s">
        <v>1</v>
      </c>
      <c r="M147" s="52" t="s">
        <v>99</v>
      </c>
      <c r="N147" s="48"/>
      <c r="O147" s="17"/>
    </row>
    <row r="148" spans="1:15" ht="12.75">
      <c r="A148" s="9" t="s">
        <v>20</v>
      </c>
      <c r="B148" s="9" t="s">
        <v>21</v>
      </c>
      <c r="C148" s="9">
        <v>3</v>
      </c>
      <c r="D148" s="12"/>
      <c r="E148" s="1"/>
      <c r="F148" s="17"/>
      <c r="G148" s="17">
        <v>9</v>
      </c>
      <c r="I148" s="33" t="s">
        <v>121</v>
      </c>
      <c r="J148" s="33" t="s">
        <v>35</v>
      </c>
      <c r="K148" s="31">
        <v>2007</v>
      </c>
      <c r="L148" s="33" t="s">
        <v>34</v>
      </c>
      <c r="M148" s="52" t="s">
        <v>137</v>
      </c>
      <c r="N148" s="46"/>
      <c r="O148" s="6"/>
    </row>
    <row r="149" spans="4:15" ht="12.75">
      <c r="D149" s="12"/>
      <c r="E149" s="1"/>
      <c r="F149" s="17"/>
      <c r="G149" s="17">
        <v>10</v>
      </c>
      <c r="I149" s="33" t="s">
        <v>96</v>
      </c>
      <c r="J149" s="33" t="s">
        <v>4</v>
      </c>
      <c r="K149" s="31">
        <v>2007</v>
      </c>
      <c r="L149" s="33" t="s">
        <v>31</v>
      </c>
      <c r="M149" s="52" t="s">
        <v>198</v>
      </c>
      <c r="N149" s="46"/>
      <c r="O149" s="6"/>
    </row>
    <row r="150" spans="4:15" ht="12.75">
      <c r="D150" s="12"/>
      <c r="E150" s="1"/>
      <c r="F150" s="17"/>
      <c r="G150" s="17">
        <v>11</v>
      </c>
      <c r="I150" s="33" t="s">
        <v>103</v>
      </c>
      <c r="J150" s="33" t="s">
        <v>50</v>
      </c>
      <c r="K150" s="31">
        <v>2007</v>
      </c>
      <c r="L150" s="33" t="s">
        <v>1</v>
      </c>
      <c r="M150" s="52" t="s">
        <v>199</v>
      </c>
      <c r="N150" s="46"/>
      <c r="O150" s="6"/>
    </row>
    <row r="151" spans="1:15" ht="12.75">
      <c r="A151" s="9" t="s">
        <v>20</v>
      </c>
      <c r="B151" s="9" t="s">
        <v>21</v>
      </c>
      <c r="C151" s="9">
        <v>2</v>
      </c>
      <c r="D151" s="12"/>
      <c r="E151" s="1"/>
      <c r="F151" s="17"/>
      <c r="G151" s="17">
        <v>12</v>
      </c>
      <c r="I151" s="33" t="s">
        <v>102</v>
      </c>
      <c r="J151" s="33" t="s">
        <v>43</v>
      </c>
      <c r="K151" s="36">
        <v>2007</v>
      </c>
      <c r="L151" s="33" t="s">
        <v>1</v>
      </c>
      <c r="M151" s="52" t="s">
        <v>200</v>
      </c>
      <c r="N151" s="46"/>
      <c r="O151" s="6"/>
    </row>
    <row r="152" spans="4:15" ht="12.75">
      <c r="D152" s="12"/>
      <c r="E152" s="1"/>
      <c r="F152" s="17"/>
      <c r="G152" s="17">
        <v>13</v>
      </c>
      <c r="I152" s="33" t="s">
        <v>86</v>
      </c>
      <c r="J152" s="33" t="s">
        <v>77</v>
      </c>
      <c r="K152" s="34">
        <v>2007</v>
      </c>
      <c r="L152" s="33" t="s">
        <v>5</v>
      </c>
      <c r="M152" s="52" t="s">
        <v>205</v>
      </c>
      <c r="N152" s="46"/>
      <c r="O152" s="6"/>
    </row>
    <row r="153" spans="4:15" ht="12.75">
      <c r="D153" s="12"/>
      <c r="E153" s="1"/>
      <c r="F153" s="17"/>
      <c r="G153" s="17">
        <v>14</v>
      </c>
      <c r="I153" s="33" t="s">
        <v>130</v>
      </c>
      <c r="J153" s="33" t="s">
        <v>32</v>
      </c>
      <c r="K153" s="36">
        <v>2007</v>
      </c>
      <c r="L153" s="33" t="s">
        <v>1</v>
      </c>
      <c r="M153" s="52" t="s">
        <v>74</v>
      </c>
      <c r="N153" s="46"/>
      <c r="O153" s="6"/>
    </row>
    <row r="154" spans="4:15" ht="12.75">
      <c r="D154" s="12"/>
      <c r="E154" s="1"/>
      <c r="F154" s="17"/>
      <c r="G154" s="17">
        <v>15</v>
      </c>
      <c r="I154" s="33" t="s">
        <v>189</v>
      </c>
      <c r="J154" s="33" t="s">
        <v>190</v>
      </c>
      <c r="K154" s="31">
        <v>2007</v>
      </c>
      <c r="L154" s="33" t="s">
        <v>187</v>
      </c>
      <c r="M154" s="52" t="s">
        <v>191</v>
      </c>
      <c r="N154" s="46"/>
      <c r="O154" s="6"/>
    </row>
    <row r="155" spans="4:15" ht="12.75">
      <c r="D155" s="12"/>
      <c r="E155" s="1"/>
      <c r="F155" s="17"/>
      <c r="G155" s="17">
        <v>16</v>
      </c>
      <c r="I155" s="33" t="s">
        <v>206</v>
      </c>
      <c r="J155" s="33" t="s">
        <v>93</v>
      </c>
      <c r="K155" s="31">
        <v>2007</v>
      </c>
      <c r="L155" s="33" t="s">
        <v>1</v>
      </c>
      <c r="M155" s="52" t="s">
        <v>207</v>
      </c>
      <c r="N155" s="46"/>
      <c r="O155" s="6"/>
    </row>
    <row r="156" spans="7:15" ht="12.75">
      <c r="G156" s="17">
        <v>17</v>
      </c>
      <c r="H156" s="40"/>
      <c r="I156" s="33" t="s">
        <v>208</v>
      </c>
      <c r="J156" s="33" t="s">
        <v>35</v>
      </c>
      <c r="K156" s="31">
        <v>2007</v>
      </c>
      <c r="L156" s="33" t="s">
        <v>209</v>
      </c>
      <c r="M156" s="52" t="s">
        <v>210</v>
      </c>
      <c r="N156" s="46"/>
      <c r="O156" s="17"/>
    </row>
    <row r="157" spans="1:15" ht="12.75">
      <c r="A157" s="9" t="s">
        <v>20</v>
      </c>
      <c r="B157" s="9" t="s">
        <v>21</v>
      </c>
      <c r="C157" s="9">
        <v>1</v>
      </c>
      <c r="D157" s="12"/>
      <c r="E157" s="1"/>
      <c r="F157" s="17"/>
      <c r="G157" s="17">
        <v>18</v>
      </c>
      <c r="H157" s="41"/>
      <c r="I157" s="33" t="s">
        <v>201</v>
      </c>
      <c r="J157" s="33" t="s">
        <v>46</v>
      </c>
      <c r="K157" s="31">
        <v>2007</v>
      </c>
      <c r="L157" s="33" t="s">
        <v>1</v>
      </c>
      <c r="M157" s="52" t="s">
        <v>134</v>
      </c>
      <c r="N157" s="46"/>
      <c r="O157" s="6"/>
    </row>
    <row r="158" spans="1:15" ht="12.75">
      <c r="A158" s="9" t="s">
        <v>20</v>
      </c>
      <c r="B158" s="9" t="s">
        <v>21</v>
      </c>
      <c r="C158" s="9">
        <v>1</v>
      </c>
      <c r="D158" s="12"/>
      <c r="E158" s="1"/>
      <c r="F158" s="17"/>
      <c r="G158" s="17">
        <v>19</v>
      </c>
      <c r="H158" s="41"/>
      <c r="I158" s="33" t="s">
        <v>132</v>
      </c>
      <c r="J158" s="33" t="s">
        <v>45</v>
      </c>
      <c r="K158" s="31">
        <v>2007</v>
      </c>
      <c r="L158" s="33" t="s">
        <v>31</v>
      </c>
      <c r="M158" s="52" t="s">
        <v>202</v>
      </c>
      <c r="N158" s="46"/>
      <c r="O158" s="6"/>
    </row>
    <row r="159" spans="1:15" ht="12.75">
      <c r="A159" s="9" t="s">
        <v>20</v>
      </c>
      <c r="B159" s="9" t="s">
        <v>21</v>
      </c>
      <c r="C159" s="9">
        <v>1</v>
      </c>
      <c r="G159" s="2"/>
      <c r="H159" s="40"/>
      <c r="I159" s="3" t="s">
        <v>68</v>
      </c>
      <c r="J159" s="3" t="s">
        <v>185</v>
      </c>
      <c r="K159" s="2"/>
      <c r="L159" s="29"/>
      <c r="M159" s="49"/>
      <c r="N159" s="46"/>
      <c r="O159" s="6"/>
    </row>
    <row r="160" spans="1:15" ht="12.75">
      <c r="A160" s="9" t="s">
        <v>20</v>
      </c>
      <c r="B160" s="9" t="s">
        <v>21</v>
      </c>
      <c r="C160" s="9">
        <v>1</v>
      </c>
      <c r="G160" s="2"/>
      <c r="H160" s="40"/>
      <c r="I160" s="4" t="s">
        <v>0</v>
      </c>
      <c r="J160" s="4"/>
      <c r="K160" s="2"/>
      <c r="L160" s="29"/>
      <c r="M160" s="49" t="s">
        <v>214</v>
      </c>
      <c r="N160" s="46"/>
      <c r="O160" s="6"/>
    </row>
    <row r="161" spans="1:15" ht="12.75">
      <c r="A161" s="9" t="s">
        <v>20</v>
      </c>
      <c r="B161" s="9" t="s">
        <v>21</v>
      </c>
      <c r="C161" s="9">
        <v>1</v>
      </c>
      <c r="D161" s="12" t="s">
        <v>69</v>
      </c>
      <c r="E161" s="1" t="s">
        <v>21</v>
      </c>
      <c r="F161" s="17">
        <v>1</v>
      </c>
      <c r="G161" s="17">
        <v>1</v>
      </c>
      <c r="I161" s="33" t="s">
        <v>115</v>
      </c>
      <c r="J161" s="33" t="s">
        <v>48</v>
      </c>
      <c r="K161" s="31">
        <v>2006</v>
      </c>
      <c r="L161" s="33" t="s">
        <v>5</v>
      </c>
      <c r="M161" s="52" t="s">
        <v>211</v>
      </c>
      <c r="N161" s="46" t="s">
        <v>215</v>
      </c>
      <c r="O161" s="6"/>
    </row>
    <row r="162" spans="4:15" ht="12.75">
      <c r="D162" s="12" t="s">
        <v>69</v>
      </c>
      <c r="E162" s="1" t="s">
        <v>21</v>
      </c>
      <c r="F162" s="17">
        <v>1</v>
      </c>
      <c r="G162" s="17">
        <v>2</v>
      </c>
      <c r="I162" s="33" t="s">
        <v>212</v>
      </c>
      <c r="J162" s="33" t="s">
        <v>43</v>
      </c>
      <c r="K162" s="31">
        <v>2006</v>
      </c>
      <c r="L162" s="33" t="s">
        <v>196</v>
      </c>
      <c r="M162" s="52" t="s">
        <v>71</v>
      </c>
      <c r="N162" s="46" t="s">
        <v>215</v>
      </c>
      <c r="O162" s="6"/>
    </row>
    <row r="163" spans="1:15" ht="12.75">
      <c r="A163" s="9" t="s">
        <v>20</v>
      </c>
      <c r="B163" s="9" t="s">
        <v>21</v>
      </c>
      <c r="C163" s="9">
        <v>2</v>
      </c>
      <c r="D163" s="12" t="s">
        <v>69</v>
      </c>
      <c r="E163" s="1" t="s">
        <v>21</v>
      </c>
      <c r="F163" s="17">
        <v>1</v>
      </c>
      <c r="G163" s="17">
        <v>3</v>
      </c>
      <c r="I163" s="33" t="s">
        <v>119</v>
      </c>
      <c r="J163" s="33" t="s">
        <v>36</v>
      </c>
      <c r="K163" s="31">
        <v>2006</v>
      </c>
      <c r="L163" s="33" t="s">
        <v>1</v>
      </c>
      <c r="M163" s="52" t="s">
        <v>73</v>
      </c>
      <c r="N163" s="46" t="s">
        <v>215</v>
      </c>
      <c r="O163" s="17"/>
    </row>
    <row r="164" spans="1:15" ht="12.75">
      <c r="A164" s="9" t="s">
        <v>20</v>
      </c>
      <c r="B164" s="9" t="s">
        <v>21</v>
      </c>
      <c r="C164" s="9">
        <v>2</v>
      </c>
      <c r="D164" s="12" t="s">
        <v>69</v>
      </c>
      <c r="E164" s="1" t="s">
        <v>21</v>
      </c>
      <c r="F164" s="17">
        <v>1</v>
      </c>
      <c r="G164" s="17">
        <v>4</v>
      </c>
      <c r="I164" s="33" t="s">
        <v>113</v>
      </c>
      <c r="J164" s="33" t="s">
        <v>36</v>
      </c>
      <c r="K164" s="31">
        <v>2006</v>
      </c>
      <c r="L164" s="33" t="s">
        <v>1</v>
      </c>
      <c r="M164" s="52" t="s">
        <v>213</v>
      </c>
      <c r="N164" s="46" t="s">
        <v>215</v>
      </c>
      <c r="O164" s="6"/>
    </row>
    <row r="165" spans="1:15" ht="12.75">
      <c r="A165" s="9" t="s">
        <v>28</v>
      </c>
      <c r="B165" s="9" t="s">
        <v>21</v>
      </c>
      <c r="C165" s="9">
        <v>2</v>
      </c>
      <c r="D165" s="12" t="s">
        <v>69</v>
      </c>
      <c r="E165" s="1" t="s">
        <v>21</v>
      </c>
      <c r="F165" s="17">
        <v>1</v>
      </c>
      <c r="G165" s="17">
        <v>5</v>
      </c>
      <c r="I165" s="33" t="s">
        <v>123</v>
      </c>
      <c r="J165" s="33" t="s">
        <v>50</v>
      </c>
      <c r="K165" s="34">
        <v>2006</v>
      </c>
      <c r="L165" s="33" t="s">
        <v>1</v>
      </c>
      <c r="M165" s="52" t="s">
        <v>198</v>
      </c>
      <c r="N165" s="46" t="s">
        <v>215</v>
      </c>
      <c r="O165" s="6"/>
    </row>
    <row r="166" spans="4:15" ht="12.75">
      <c r="D166" s="12" t="s">
        <v>69</v>
      </c>
      <c r="E166" s="1" t="s">
        <v>21</v>
      </c>
      <c r="F166" s="17">
        <v>1</v>
      </c>
      <c r="G166" s="17">
        <v>6</v>
      </c>
      <c r="I166" s="33" t="s">
        <v>120</v>
      </c>
      <c r="J166" s="33" t="s">
        <v>36</v>
      </c>
      <c r="K166" s="34">
        <v>2006</v>
      </c>
      <c r="L166" s="33" t="s">
        <v>5</v>
      </c>
      <c r="M166" s="52" t="s">
        <v>127</v>
      </c>
      <c r="N166" s="46" t="s">
        <v>215</v>
      </c>
      <c r="O166" s="6"/>
    </row>
    <row r="167" spans="4:15" ht="12.75">
      <c r="D167" s="12"/>
      <c r="E167" s="1"/>
      <c r="F167" s="14"/>
      <c r="I167" s="4" t="s">
        <v>2</v>
      </c>
      <c r="J167" s="4"/>
      <c r="K167" s="36"/>
      <c r="L167" s="37"/>
      <c r="M167" s="49" t="s">
        <v>223</v>
      </c>
      <c r="N167" s="46"/>
      <c r="O167" s="6"/>
    </row>
    <row r="168" spans="4:15" ht="12.75">
      <c r="D168" s="12" t="s">
        <v>69</v>
      </c>
      <c r="E168" s="1" t="s">
        <v>21</v>
      </c>
      <c r="F168" s="17">
        <v>2</v>
      </c>
      <c r="G168" s="17">
        <v>1</v>
      </c>
      <c r="I168" s="33" t="s">
        <v>118</v>
      </c>
      <c r="J168" s="33" t="s">
        <v>37</v>
      </c>
      <c r="K168" s="36">
        <v>2006</v>
      </c>
      <c r="L168" s="33" t="s">
        <v>5</v>
      </c>
      <c r="M168" s="52" t="s">
        <v>216</v>
      </c>
      <c r="N168" s="46" t="s">
        <v>224</v>
      </c>
      <c r="O168" s="6"/>
    </row>
    <row r="169" spans="1:15" ht="12.75">
      <c r="A169" s="9" t="s">
        <v>20</v>
      </c>
      <c r="B169" s="9" t="s">
        <v>21</v>
      </c>
      <c r="C169" s="9">
        <v>3</v>
      </c>
      <c r="D169" s="12" t="s">
        <v>69</v>
      </c>
      <c r="E169" s="1" t="s">
        <v>21</v>
      </c>
      <c r="F169" s="17">
        <v>2</v>
      </c>
      <c r="G169" s="17">
        <v>2</v>
      </c>
      <c r="I169" s="33" t="s">
        <v>217</v>
      </c>
      <c r="J169" s="33" t="s">
        <v>190</v>
      </c>
      <c r="K169" s="34">
        <v>2006</v>
      </c>
      <c r="L169" s="33" t="s">
        <v>196</v>
      </c>
      <c r="M169" s="52" t="s">
        <v>75</v>
      </c>
      <c r="N169" s="46" t="s">
        <v>224</v>
      </c>
      <c r="O169" s="6"/>
    </row>
    <row r="170" spans="1:15" ht="12.75">
      <c r="A170" s="9" t="s">
        <v>20</v>
      </c>
      <c r="B170" s="9" t="s">
        <v>21</v>
      </c>
      <c r="C170" s="9">
        <v>3</v>
      </c>
      <c r="D170" s="12" t="s">
        <v>69</v>
      </c>
      <c r="E170" s="1" t="s">
        <v>21</v>
      </c>
      <c r="F170" s="17">
        <v>2</v>
      </c>
      <c r="G170" s="17">
        <v>3</v>
      </c>
      <c r="I170" s="33" t="s">
        <v>218</v>
      </c>
      <c r="J170" s="33" t="s">
        <v>36</v>
      </c>
      <c r="K170" s="31">
        <v>2006</v>
      </c>
      <c r="L170" s="33" t="s">
        <v>1</v>
      </c>
      <c r="M170" s="52" t="s">
        <v>219</v>
      </c>
      <c r="N170" s="46" t="s">
        <v>224</v>
      </c>
      <c r="O170" s="6"/>
    </row>
    <row r="171" spans="1:15" ht="14.25" customHeight="1">
      <c r="A171" s="9" t="s">
        <v>20</v>
      </c>
      <c r="B171" s="9" t="s">
        <v>21</v>
      </c>
      <c r="C171" s="9">
        <v>3</v>
      </c>
      <c r="D171" s="12" t="s">
        <v>69</v>
      </c>
      <c r="E171" s="1" t="s">
        <v>21</v>
      </c>
      <c r="F171" s="17">
        <v>2</v>
      </c>
      <c r="G171" s="17">
        <v>4</v>
      </c>
      <c r="I171" s="33" t="s">
        <v>100</v>
      </c>
      <c r="J171" s="33" t="s">
        <v>38</v>
      </c>
      <c r="K171" s="31">
        <v>2006</v>
      </c>
      <c r="L171" s="33" t="s">
        <v>5</v>
      </c>
      <c r="M171" s="52" t="s">
        <v>220</v>
      </c>
      <c r="N171" s="46" t="s">
        <v>224</v>
      </c>
      <c r="O171" s="17"/>
    </row>
    <row r="172" spans="4:15" ht="12.75">
      <c r="D172" s="12" t="s">
        <v>69</v>
      </c>
      <c r="E172" s="1" t="s">
        <v>21</v>
      </c>
      <c r="F172" s="17">
        <v>2</v>
      </c>
      <c r="G172" s="17">
        <v>5</v>
      </c>
      <c r="I172" s="33" t="s">
        <v>221</v>
      </c>
      <c r="J172" s="33" t="s">
        <v>50</v>
      </c>
      <c r="K172" s="31">
        <v>2006</v>
      </c>
      <c r="L172" s="33" t="s">
        <v>187</v>
      </c>
      <c r="M172" s="52" t="s">
        <v>222</v>
      </c>
      <c r="N172" s="46" t="s">
        <v>224</v>
      </c>
      <c r="O172" s="6"/>
    </row>
    <row r="173" spans="4:15" ht="12.75">
      <c r="D173" s="12"/>
      <c r="E173" s="1"/>
      <c r="F173" s="17"/>
      <c r="G173" s="17"/>
      <c r="I173" s="3" t="s">
        <v>70</v>
      </c>
      <c r="J173" s="33"/>
      <c r="K173" s="31"/>
      <c r="L173" s="32"/>
      <c r="M173" s="53"/>
      <c r="N173" s="46"/>
      <c r="O173" s="6"/>
    </row>
    <row r="174" spans="4:15" ht="12.75">
      <c r="D174" s="12"/>
      <c r="E174" s="1"/>
      <c r="F174" s="17"/>
      <c r="G174" s="17">
        <v>1</v>
      </c>
      <c r="I174" s="33" t="s">
        <v>115</v>
      </c>
      <c r="J174" s="33" t="s">
        <v>48</v>
      </c>
      <c r="K174" s="31">
        <v>2006</v>
      </c>
      <c r="L174" s="33" t="s">
        <v>5</v>
      </c>
      <c r="M174" s="52" t="s">
        <v>211</v>
      </c>
      <c r="N174" s="46"/>
      <c r="O174" s="6"/>
    </row>
    <row r="175" spans="1:15" ht="12.75">
      <c r="A175" s="9" t="s">
        <v>20</v>
      </c>
      <c r="B175" s="9" t="s">
        <v>21</v>
      </c>
      <c r="C175" s="9">
        <v>1</v>
      </c>
      <c r="D175" s="12"/>
      <c r="E175" s="1"/>
      <c r="F175" s="17"/>
      <c r="G175" s="17">
        <v>2</v>
      </c>
      <c r="H175" s="41"/>
      <c r="I175" s="33" t="s">
        <v>118</v>
      </c>
      <c r="J175" s="33" t="s">
        <v>37</v>
      </c>
      <c r="K175" s="36">
        <v>2006</v>
      </c>
      <c r="L175" s="33" t="s">
        <v>5</v>
      </c>
      <c r="M175" s="52" t="s">
        <v>216</v>
      </c>
      <c r="N175" s="46"/>
      <c r="O175" s="6"/>
    </row>
    <row r="176" spans="1:15" ht="12.75">
      <c r="A176" s="9" t="s">
        <v>20</v>
      </c>
      <c r="B176" s="9" t="s">
        <v>21</v>
      </c>
      <c r="C176" s="9">
        <v>1</v>
      </c>
      <c r="D176" s="12"/>
      <c r="E176" s="1"/>
      <c r="F176" s="17"/>
      <c r="G176" s="17">
        <v>3</v>
      </c>
      <c r="H176" s="43"/>
      <c r="I176" s="33" t="s">
        <v>217</v>
      </c>
      <c r="J176" s="33" t="s">
        <v>190</v>
      </c>
      <c r="K176" s="34">
        <v>2006</v>
      </c>
      <c r="L176" s="33" t="s">
        <v>196</v>
      </c>
      <c r="M176" s="52" t="s">
        <v>75</v>
      </c>
      <c r="N176" s="46"/>
      <c r="O176" s="6"/>
    </row>
    <row r="177" spans="1:15" ht="12.75">
      <c r="A177" s="9" t="s">
        <v>20</v>
      </c>
      <c r="B177" s="9" t="s">
        <v>21</v>
      </c>
      <c r="C177" s="9">
        <v>1</v>
      </c>
      <c r="D177" s="12"/>
      <c r="E177" s="1"/>
      <c r="F177" s="17"/>
      <c r="G177" s="17">
        <v>4</v>
      </c>
      <c r="H177" s="44"/>
      <c r="I177" s="33" t="s">
        <v>212</v>
      </c>
      <c r="J177" s="33" t="s">
        <v>43</v>
      </c>
      <c r="K177" s="31">
        <v>2006</v>
      </c>
      <c r="L177" s="33" t="s">
        <v>196</v>
      </c>
      <c r="M177" s="52" t="s">
        <v>71</v>
      </c>
      <c r="N177" s="46"/>
      <c r="O177" s="6"/>
    </row>
    <row r="178" spans="4:15" ht="15">
      <c r="D178" s="12"/>
      <c r="E178" s="1"/>
      <c r="F178" s="16"/>
      <c r="G178" s="17">
        <v>5</v>
      </c>
      <c r="H178" s="41"/>
      <c r="I178" s="33" t="s">
        <v>218</v>
      </c>
      <c r="J178" s="33" t="s">
        <v>36</v>
      </c>
      <c r="K178" s="31">
        <v>2006</v>
      </c>
      <c r="L178" s="33" t="s">
        <v>1</v>
      </c>
      <c r="M178" s="52" t="s">
        <v>219</v>
      </c>
      <c r="O178" s="17"/>
    </row>
    <row r="179" spans="1:15" ht="12.75">
      <c r="A179" s="9" t="s">
        <v>20</v>
      </c>
      <c r="B179" s="9" t="s">
        <v>21</v>
      </c>
      <c r="C179" s="9">
        <v>2</v>
      </c>
      <c r="D179" s="12"/>
      <c r="E179" s="1"/>
      <c r="F179" s="17"/>
      <c r="G179" s="17">
        <v>6</v>
      </c>
      <c r="H179" s="41"/>
      <c r="I179" s="33" t="s">
        <v>119</v>
      </c>
      <c r="J179" s="33" t="s">
        <v>36</v>
      </c>
      <c r="K179" s="31">
        <v>2006</v>
      </c>
      <c r="L179" s="33" t="s">
        <v>1</v>
      </c>
      <c r="M179" s="52" t="s">
        <v>73</v>
      </c>
      <c r="N179" s="46"/>
      <c r="O179" s="6"/>
    </row>
    <row r="180" spans="1:15" ht="12.75">
      <c r="A180" s="9" t="s">
        <v>20</v>
      </c>
      <c r="B180" s="9" t="s">
        <v>21</v>
      </c>
      <c r="C180" s="9">
        <v>2</v>
      </c>
      <c r="D180" s="12"/>
      <c r="E180" s="1"/>
      <c r="F180" s="17"/>
      <c r="G180" s="17">
        <v>7</v>
      </c>
      <c r="H180" s="44"/>
      <c r="I180" s="33" t="s">
        <v>113</v>
      </c>
      <c r="J180" s="33" t="s">
        <v>36</v>
      </c>
      <c r="K180" s="31">
        <v>2006</v>
      </c>
      <c r="L180" s="33" t="s">
        <v>1</v>
      </c>
      <c r="M180" s="52" t="s">
        <v>213</v>
      </c>
      <c r="N180" s="46"/>
      <c r="O180" s="6"/>
    </row>
    <row r="181" spans="1:15" ht="12.75">
      <c r="A181" s="9" t="s">
        <v>20</v>
      </c>
      <c r="B181" s="9" t="s">
        <v>21</v>
      </c>
      <c r="C181" s="9">
        <v>2</v>
      </c>
      <c r="D181" s="12"/>
      <c r="E181" s="1"/>
      <c r="F181" s="17"/>
      <c r="G181" s="17">
        <v>8</v>
      </c>
      <c r="H181" s="41"/>
      <c r="I181" s="33" t="s">
        <v>100</v>
      </c>
      <c r="J181" s="33" t="s">
        <v>38</v>
      </c>
      <c r="K181" s="31">
        <v>2006</v>
      </c>
      <c r="L181" s="33" t="s">
        <v>5</v>
      </c>
      <c r="M181" s="52" t="s">
        <v>220</v>
      </c>
      <c r="N181" s="46"/>
      <c r="O181" s="6"/>
    </row>
    <row r="182" spans="1:15" ht="12.75">
      <c r="A182" s="9" t="s">
        <v>28</v>
      </c>
      <c r="B182" s="9" t="s">
        <v>21</v>
      </c>
      <c r="C182" s="9">
        <v>2</v>
      </c>
      <c r="D182" s="12"/>
      <c r="E182" s="1"/>
      <c r="F182" s="17"/>
      <c r="G182" s="17">
        <v>9</v>
      </c>
      <c r="H182" s="43"/>
      <c r="I182" s="33" t="s">
        <v>123</v>
      </c>
      <c r="J182" s="33" t="s">
        <v>50</v>
      </c>
      <c r="K182" s="34">
        <v>2006</v>
      </c>
      <c r="L182" s="33" t="s">
        <v>1</v>
      </c>
      <c r="M182" s="52" t="s">
        <v>198</v>
      </c>
      <c r="N182" s="46"/>
      <c r="O182" s="6"/>
    </row>
    <row r="183" spans="4:15" ht="12.75">
      <c r="D183" s="12"/>
      <c r="E183" s="1"/>
      <c r="F183" s="17"/>
      <c r="G183" s="17">
        <v>10</v>
      </c>
      <c r="H183" s="41"/>
      <c r="I183" s="33" t="s">
        <v>120</v>
      </c>
      <c r="J183" s="33" t="s">
        <v>36</v>
      </c>
      <c r="K183" s="34">
        <v>2006</v>
      </c>
      <c r="L183" s="33" t="s">
        <v>5</v>
      </c>
      <c r="M183" s="52" t="s">
        <v>127</v>
      </c>
      <c r="N183" s="46"/>
      <c r="O183" s="6"/>
    </row>
    <row r="184" spans="4:15" ht="12.75">
      <c r="D184" s="12"/>
      <c r="E184" s="1"/>
      <c r="F184" s="17"/>
      <c r="G184" s="17">
        <v>11</v>
      </c>
      <c r="H184" s="41"/>
      <c r="I184" s="33" t="s">
        <v>221</v>
      </c>
      <c r="J184" s="33" t="s">
        <v>50</v>
      </c>
      <c r="K184" s="31">
        <v>2006</v>
      </c>
      <c r="L184" s="33" t="s">
        <v>187</v>
      </c>
      <c r="M184" s="52" t="s">
        <v>222</v>
      </c>
      <c r="N184" s="46"/>
      <c r="O184" s="6"/>
    </row>
    <row r="185" spans="9:15" ht="12.75">
      <c r="I185" s="3" t="s">
        <v>65</v>
      </c>
      <c r="J185" s="3" t="s">
        <v>158</v>
      </c>
      <c r="K185" s="2"/>
      <c r="L185" s="29"/>
      <c r="O185" s="17"/>
    </row>
    <row r="186" spans="9:15" ht="12.75">
      <c r="I186" s="4" t="s">
        <v>0</v>
      </c>
      <c r="J186" s="4"/>
      <c r="K186" s="2"/>
      <c r="L186" s="29"/>
      <c r="M186" s="23"/>
      <c r="O186" s="17"/>
    </row>
    <row r="187" spans="1:15" ht="12.75">
      <c r="A187" s="9" t="s">
        <v>24</v>
      </c>
      <c r="B187" s="9" t="s">
        <v>21</v>
      </c>
      <c r="C187" s="9">
        <v>1</v>
      </c>
      <c r="D187" s="12" t="s">
        <v>24</v>
      </c>
      <c r="E187" s="1" t="s">
        <v>21</v>
      </c>
      <c r="F187" s="1">
        <v>1</v>
      </c>
      <c r="G187" s="17">
        <v>1</v>
      </c>
      <c r="I187" s="33" t="s">
        <v>85</v>
      </c>
      <c r="J187" s="33" t="s">
        <v>49</v>
      </c>
      <c r="K187" s="31">
        <v>2008</v>
      </c>
      <c r="L187" s="33" t="s">
        <v>31</v>
      </c>
      <c r="M187" s="52" t="s">
        <v>225</v>
      </c>
      <c r="O187" s="6"/>
    </row>
    <row r="188" spans="4:15" ht="12.75">
      <c r="D188" s="12" t="s">
        <v>24</v>
      </c>
      <c r="E188" s="1" t="s">
        <v>21</v>
      </c>
      <c r="F188" s="1">
        <v>1</v>
      </c>
      <c r="G188" s="17">
        <v>2</v>
      </c>
      <c r="I188" s="33" t="s">
        <v>226</v>
      </c>
      <c r="J188" s="33" t="s">
        <v>227</v>
      </c>
      <c r="K188" s="34">
        <v>2008</v>
      </c>
      <c r="L188" s="33" t="s">
        <v>209</v>
      </c>
      <c r="M188" s="52" t="s">
        <v>228</v>
      </c>
      <c r="O188" s="6"/>
    </row>
    <row r="189" spans="4:15" ht="12.75">
      <c r="D189" s="12" t="s">
        <v>24</v>
      </c>
      <c r="E189" s="1" t="s">
        <v>21</v>
      </c>
      <c r="F189" s="1">
        <v>1</v>
      </c>
      <c r="G189" s="17">
        <v>3</v>
      </c>
      <c r="I189" s="33" t="s">
        <v>179</v>
      </c>
      <c r="J189" s="33" t="s">
        <v>50</v>
      </c>
      <c r="K189" s="31">
        <v>2008</v>
      </c>
      <c r="L189" s="33" t="s">
        <v>1</v>
      </c>
      <c r="M189" s="52" t="s">
        <v>229</v>
      </c>
      <c r="O189" s="6"/>
    </row>
    <row r="190" spans="4:15" ht="12.75">
      <c r="D190" s="12" t="s">
        <v>24</v>
      </c>
      <c r="E190" s="1" t="s">
        <v>21</v>
      </c>
      <c r="F190" s="1">
        <v>1</v>
      </c>
      <c r="G190" s="17">
        <v>4</v>
      </c>
      <c r="I190" s="33" t="s">
        <v>176</v>
      </c>
      <c r="J190" s="33" t="s">
        <v>44</v>
      </c>
      <c r="K190" s="31">
        <v>2008</v>
      </c>
      <c r="L190" s="33" t="s">
        <v>34</v>
      </c>
      <c r="M190" s="52" t="s">
        <v>230</v>
      </c>
      <c r="O190" s="6"/>
    </row>
    <row r="191" spans="4:15" ht="12.75">
      <c r="D191" s="12" t="s">
        <v>24</v>
      </c>
      <c r="E191" s="1" t="s">
        <v>21</v>
      </c>
      <c r="F191" s="1">
        <v>1</v>
      </c>
      <c r="G191" s="17">
        <v>5</v>
      </c>
      <c r="I191" s="33" t="s">
        <v>122</v>
      </c>
      <c r="J191" s="33" t="s">
        <v>25</v>
      </c>
      <c r="K191" s="34">
        <v>2008</v>
      </c>
      <c r="L191" s="33" t="s">
        <v>1</v>
      </c>
      <c r="M191" s="52" t="s">
        <v>231</v>
      </c>
      <c r="O191" s="6"/>
    </row>
    <row r="192" spans="4:15" ht="12.75">
      <c r="D192" s="12" t="s">
        <v>24</v>
      </c>
      <c r="E192" s="1" t="s">
        <v>21</v>
      </c>
      <c r="F192" s="1">
        <v>1</v>
      </c>
      <c r="G192" s="17">
        <v>6</v>
      </c>
      <c r="I192" s="33" t="s">
        <v>113</v>
      </c>
      <c r="J192" s="33" t="s">
        <v>46</v>
      </c>
      <c r="K192" s="34">
        <v>2008</v>
      </c>
      <c r="L192" s="33" t="s">
        <v>1</v>
      </c>
      <c r="M192" s="52" t="s">
        <v>232</v>
      </c>
      <c r="O192" s="6"/>
    </row>
    <row r="193" spans="4:15" ht="12.75">
      <c r="D193" s="12" t="s">
        <v>24</v>
      </c>
      <c r="E193" s="1" t="s">
        <v>21</v>
      </c>
      <c r="F193" s="1">
        <v>1</v>
      </c>
      <c r="G193" s="17">
        <v>7</v>
      </c>
      <c r="I193" s="33" t="s">
        <v>233</v>
      </c>
      <c r="J193" s="33" t="s">
        <v>234</v>
      </c>
      <c r="K193" s="34">
        <v>2008</v>
      </c>
      <c r="L193" s="33" t="s">
        <v>1</v>
      </c>
      <c r="M193" s="52" t="s">
        <v>235</v>
      </c>
      <c r="O193" s="6"/>
    </row>
    <row r="194" spans="1:13" ht="12.75">
      <c r="A194" s="9" t="s">
        <v>24</v>
      </c>
      <c r="B194" s="9" t="s">
        <v>21</v>
      </c>
      <c r="C194" s="9">
        <v>2</v>
      </c>
      <c r="D194" s="12"/>
      <c r="E194" s="1"/>
      <c r="F194" s="1"/>
      <c r="I194" s="4" t="s">
        <v>2</v>
      </c>
      <c r="M194" s="23"/>
    </row>
    <row r="195" spans="4:15" ht="12.75">
      <c r="D195" s="12" t="s">
        <v>24</v>
      </c>
      <c r="E195" s="1" t="s">
        <v>21</v>
      </c>
      <c r="F195" s="1">
        <v>2</v>
      </c>
      <c r="G195" s="17">
        <v>1</v>
      </c>
      <c r="I195" s="33" t="s">
        <v>91</v>
      </c>
      <c r="J195" s="33" t="s">
        <v>38</v>
      </c>
      <c r="K195" s="31">
        <v>2008</v>
      </c>
      <c r="L195" s="33" t="s">
        <v>31</v>
      </c>
      <c r="M195" s="52" t="s">
        <v>147</v>
      </c>
      <c r="O195" s="6"/>
    </row>
    <row r="196" spans="4:15" ht="12.75">
      <c r="D196" s="12" t="s">
        <v>24</v>
      </c>
      <c r="E196" s="1" t="s">
        <v>21</v>
      </c>
      <c r="F196" s="1">
        <v>2</v>
      </c>
      <c r="G196" s="17">
        <v>2</v>
      </c>
      <c r="I196" s="33" t="s">
        <v>236</v>
      </c>
      <c r="J196" s="33" t="s">
        <v>45</v>
      </c>
      <c r="K196" s="31">
        <v>2009</v>
      </c>
      <c r="L196" s="33" t="s">
        <v>1</v>
      </c>
      <c r="M196" s="52" t="s">
        <v>237</v>
      </c>
      <c r="O196" s="6"/>
    </row>
    <row r="197" spans="4:15" ht="12.75">
      <c r="D197" s="12" t="s">
        <v>24</v>
      </c>
      <c r="E197" s="1" t="s">
        <v>21</v>
      </c>
      <c r="F197" s="1">
        <v>2</v>
      </c>
      <c r="G197" s="17">
        <v>3</v>
      </c>
      <c r="I197" s="33" t="s">
        <v>136</v>
      </c>
      <c r="J197" s="33" t="s">
        <v>238</v>
      </c>
      <c r="K197" s="31">
        <v>2008</v>
      </c>
      <c r="L197" s="33" t="s">
        <v>5</v>
      </c>
      <c r="M197" s="52" t="s">
        <v>239</v>
      </c>
      <c r="O197" s="6"/>
    </row>
    <row r="198" spans="4:15" ht="12.75">
      <c r="D198" s="12" t="s">
        <v>24</v>
      </c>
      <c r="E198" s="1" t="s">
        <v>21</v>
      </c>
      <c r="F198" s="1">
        <v>2</v>
      </c>
      <c r="G198" s="17">
        <v>4</v>
      </c>
      <c r="I198" s="33" t="s">
        <v>163</v>
      </c>
      <c r="J198" s="33" t="s">
        <v>45</v>
      </c>
      <c r="K198" s="34">
        <v>2008</v>
      </c>
      <c r="L198" s="33" t="s">
        <v>1</v>
      </c>
      <c r="M198" s="52" t="s">
        <v>240</v>
      </c>
      <c r="O198" s="6"/>
    </row>
    <row r="199" spans="4:15" ht="12.75">
      <c r="D199" s="12" t="s">
        <v>24</v>
      </c>
      <c r="E199" s="1" t="s">
        <v>21</v>
      </c>
      <c r="F199" s="1">
        <v>2</v>
      </c>
      <c r="G199" s="17">
        <v>5</v>
      </c>
      <c r="I199" s="33" t="s">
        <v>241</v>
      </c>
      <c r="J199" s="33" t="s">
        <v>50</v>
      </c>
      <c r="K199" s="35">
        <v>2008</v>
      </c>
      <c r="L199" s="33" t="s">
        <v>1</v>
      </c>
      <c r="M199" s="52" t="s">
        <v>242</v>
      </c>
      <c r="O199" s="6"/>
    </row>
    <row r="200" spans="4:15" ht="12.75">
      <c r="D200" s="12" t="s">
        <v>24</v>
      </c>
      <c r="E200" s="1" t="s">
        <v>21</v>
      </c>
      <c r="F200" s="1">
        <v>2</v>
      </c>
      <c r="G200" s="17">
        <v>6</v>
      </c>
      <c r="I200" s="55" t="s">
        <v>164</v>
      </c>
      <c r="J200" s="55" t="s">
        <v>243</v>
      </c>
      <c r="K200" s="35">
        <v>2008</v>
      </c>
      <c r="L200" s="33" t="s">
        <v>31</v>
      </c>
      <c r="M200" s="52" t="s">
        <v>244</v>
      </c>
      <c r="O200" s="6"/>
    </row>
    <row r="201" spans="4:15" ht="12.75">
      <c r="D201" s="12" t="s">
        <v>24</v>
      </c>
      <c r="E201" s="1" t="s">
        <v>21</v>
      </c>
      <c r="F201" s="1">
        <v>2</v>
      </c>
      <c r="G201" s="17">
        <v>7</v>
      </c>
      <c r="I201" s="55" t="s">
        <v>245</v>
      </c>
      <c r="J201" s="55" t="s">
        <v>246</v>
      </c>
      <c r="K201" s="35">
        <v>2008</v>
      </c>
      <c r="L201" s="33" t="s">
        <v>1</v>
      </c>
      <c r="M201" s="52" t="s">
        <v>247</v>
      </c>
      <c r="O201" s="6"/>
    </row>
    <row r="202" spans="4:13" ht="12.75">
      <c r="D202" s="12"/>
      <c r="E202" s="1"/>
      <c r="F202" s="1"/>
      <c r="I202" s="3" t="s">
        <v>66</v>
      </c>
      <c r="M202" s="23"/>
    </row>
    <row r="203" spans="4:15" ht="12.75">
      <c r="D203" s="12"/>
      <c r="E203" s="1"/>
      <c r="F203" s="1"/>
      <c r="G203" s="15">
        <v>1</v>
      </c>
      <c r="I203" s="33" t="s">
        <v>85</v>
      </c>
      <c r="J203" s="33" t="s">
        <v>49</v>
      </c>
      <c r="K203" s="31">
        <v>2008</v>
      </c>
      <c r="L203" s="33" t="s">
        <v>31</v>
      </c>
      <c r="M203" s="52" t="s">
        <v>225</v>
      </c>
      <c r="O203" s="6"/>
    </row>
    <row r="204" spans="4:15" ht="12.75">
      <c r="D204" s="12"/>
      <c r="E204" s="1"/>
      <c r="F204" s="1"/>
      <c r="G204" s="15">
        <v>2</v>
      </c>
      <c r="I204" s="33" t="s">
        <v>226</v>
      </c>
      <c r="J204" s="33" t="s">
        <v>227</v>
      </c>
      <c r="K204" s="34">
        <v>2008</v>
      </c>
      <c r="L204" s="33" t="s">
        <v>209</v>
      </c>
      <c r="M204" s="52" t="s">
        <v>228</v>
      </c>
      <c r="O204" s="6"/>
    </row>
    <row r="205" spans="4:15" ht="12.75">
      <c r="D205" s="12"/>
      <c r="E205" s="1"/>
      <c r="F205" s="1"/>
      <c r="G205" s="15">
        <v>3</v>
      </c>
      <c r="I205" s="33" t="s">
        <v>179</v>
      </c>
      <c r="J205" s="33" t="s">
        <v>50</v>
      </c>
      <c r="K205" s="31">
        <v>2008</v>
      </c>
      <c r="L205" s="33" t="s">
        <v>1</v>
      </c>
      <c r="M205" s="52" t="s">
        <v>229</v>
      </c>
      <c r="O205" s="6"/>
    </row>
    <row r="206" spans="4:15" ht="12.75">
      <c r="D206" s="12"/>
      <c r="E206" s="1"/>
      <c r="F206" s="1"/>
      <c r="G206" s="15">
        <v>4</v>
      </c>
      <c r="I206" s="33" t="s">
        <v>176</v>
      </c>
      <c r="J206" s="33" t="s">
        <v>44</v>
      </c>
      <c r="K206" s="31">
        <v>2008</v>
      </c>
      <c r="L206" s="33" t="s">
        <v>34</v>
      </c>
      <c r="M206" s="52" t="s">
        <v>230</v>
      </c>
      <c r="O206" s="6"/>
    </row>
    <row r="207" spans="4:15" ht="12.75">
      <c r="D207" s="12"/>
      <c r="E207" s="1"/>
      <c r="F207" s="1"/>
      <c r="G207" s="15">
        <v>5</v>
      </c>
      <c r="I207" s="33" t="s">
        <v>122</v>
      </c>
      <c r="J207" s="33" t="s">
        <v>25</v>
      </c>
      <c r="K207" s="34">
        <v>2008</v>
      </c>
      <c r="L207" s="33" t="s">
        <v>1</v>
      </c>
      <c r="M207" s="52" t="s">
        <v>231</v>
      </c>
      <c r="O207" s="6"/>
    </row>
    <row r="208" spans="4:15" ht="12.75">
      <c r="D208" s="12"/>
      <c r="E208" s="1"/>
      <c r="F208" s="1"/>
      <c r="G208" s="15">
        <v>6</v>
      </c>
      <c r="I208" s="33" t="s">
        <v>91</v>
      </c>
      <c r="J208" s="33" t="s">
        <v>38</v>
      </c>
      <c r="K208" s="31">
        <v>2008</v>
      </c>
      <c r="L208" s="33" t="s">
        <v>31</v>
      </c>
      <c r="M208" s="52" t="s">
        <v>147</v>
      </c>
      <c r="O208" s="6"/>
    </row>
    <row r="209" spans="4:15" ht="12.75">
      <c r="D209" s="12"/>
      <c r="E209" s="1"/>
      <c r="F209" s="1"/>
      <c r="G209" s="15">
        <v>7</v>
      </c>
      <c r="I209" s="33" t="s">
        <v>113</v>
      </c>
      <c r="J209" s="33" t="s">
        <v>46</v>
      </c>
      <c r="K209" s="34">
        <v>2008</v>
      </c>
      <c r="L209" s="33" t="s">
        <v>1</v>
      </c>
      <c r="M209" s="52" t="s">
        <v>232</v>
      </c>
      <c r="O209" s="6"/>
    </row>
    <row r="210" spans="4:15" ht="12.75">
      <c r="D210" s="12"/>
      <c r="E210" s="1"/>
      <c r="F210" s="1"/>
      <c r="G210" s="15">
        <v>8</v>
      </c>
      <c r="I210" s="33" t="s">
        <v>236</v>
      </c>
      <c r="J210" s="33" t="s">
        <v>45</v>
      </c>
      <c r="K210" s="31">
        <v>2009</v>
      </c>
      <c r="L210" s="33" t="s">
        <v>1</v>
      </c>
      <c r="M210" s="52" t="s">
        <v>237</v>
      </c>
      <c r="O210" s="6"/>
    </row>
    <row r="211" spans="4:15" ht="12.75">
      <c r="D211" s="12"/>
      <c r="E211" s="1"/>
      <c r="F211" s="1"/>
      <c r="G211" s="15">
        <v>9</v>
      </c>
      <c r="I211" s="33" t="s">
        <v>136</v>
      </c>
      <c r="J211" s="33" t="s">
        <v>238</v>
      </c>
      <c r="K211" s="31">
        <v>2008</v>
      </c>
      <c r="L211" s="33" t="s">
        <v>5</v>
      </c>
      <c r="M211" s="52" t="s">
        <v>239</v>
      </c>
      <c r="O211" s="6"/>
    </row>
    <row r="212" spans="4:15" ht="12.75">
      <c r="D212" s="12"/>
      <c r="E212" s="1"/>
      <c r="F212" s="1"/>
      <c r="G212" s="15">
        <v>10</v>
      </c>
      <c r="I212" s="33" t="s">
        <v>163</v>
      </c>
      <c r="J212" s="33" t="s">
        <v>45</v>
      </c>
      <c r="K212" s="34">
        <v>2008</v>
      </c>
      <c r="L212" s="33" t="s">
        <v>1</v>
      </c>
      <c r="M212" s="52" t="s">
        <v>240</v>
      </c>
      <c r="O212" s="6"/>
    </row>
    <row r="213" spans="4:15" ht="12.75">
      <c r="D213" s="12"/>
      <c r="E213" s="1"/>
      <c r="F213" s="1"/>
      <c r="G213" s="15">
        <v>11</v>
      </c>
      <c r="I213" s="33" t="s">
        <v>241</v>
      </c>
      <c r="J213" s="33" t="s">
        <v>50</v>
      </c>
      <c r="K213" s="35">
        <v>2008</v>
      </c>
      <c r="L213" s="33" t="s">
        <v>1</v>
      </c>
      <c r="M213" s="52" t="s">
        <v>242</v>
      </c>
      <c r="O213" s="6"/>
    </row>
    <row r="214" spans="4:15" ht="12.75">
      <c r="D214" s="12"/>
      <c r="E214" s="1"/>
      <c r="F214" s="1"/>
      <c r="G214" s="15">
        <v>12</v>
      </c>
      <c r="I214" s="55" t="s">
        <v>164</v>
      </c>
      <c r="J214" s="55" t="s">
        <v>243</v>
      </c>
      <c r="K214" s="35">
        <v>2008</v>
      </c>
      <c r="L214" s="33" t="s">
        <v>31</v>
      </c>
      <c r="M214" s="52" t="s">
        <v>244</v>
      </c>
      <c r="O214" s="17"/>
    </row>
    <row r="215" spans="4:15" ht="12.75">
      <c r="D215" s="12"/>
      <c r="E215" s="1"/>
      <c r="F215" s="1"/>
      <c r="G215" s="15">
        <v>13</v>
      </c>
      <c r="H215" s="41"/>
      <c r="I215" s="55" t="s">
        <v>245</v>
      </c>
      <c r="J215" s="55" t="s">
        <v>246</v>
      </c>
      <c r="K215" s="35">
        <v>2008</v>
      </c>
      <c r="L215" s="33" t="s">
        <v>1</v>
      </c>
      <c r="M215" s="52" t="s">
        <v>247</v>
      </c>
      <c r="O215" s="6"/>
    </row>
    <row r="216" spans="4:15" ht="12.75">
      <c r="D216" s="12"/>
      <c r="E216" s="1"/>
      <c r="F216" s="1"/>
      <c r="G216" s="15">
        <v>14</v>
      </c>
      <c r="H216" s="41"/>
      <c r="I216" s="33" t="s">
        <v>233</v>
      </c>
      <c r="J216" s="33" t="s">
        <v>234</v>
      </c>
      <c r="K216" s="34">
        <v>2008</v>
      </c>
      <c r="L216" s="33" t="s">
        <v>1</v>
      </c>
      <c r="M216" s="52" t="s">
        <v>235</v>
      </c>
      <c r="O216" s="6"/>
    </row>
    <row r="217" spans="9:15" ht="12.75">
      <c r="I217" s="3" t="s">
        <v>65</v>
      </c>
      <c r="J217" s="3" t="s">
        <v>185</v>
      </c>
      <c r="M217" s="23"/>
      <c r="O217" s="6"/>
    </row>
    <row r="218" spans="9:15" ht="12.75">
      <c r="I218" s="4" t="s">
        <v>0</v>
      </c>
      <c r="J218" s="4"/>
      <c r="K218" s="31"/>
      <c r="L218" s="32"/>
      <c r="M218" s="53"/>
      <c r="O218" s="6"/>
    </row>
    <row r="219" spans="4:15" ht="12.75">
      <c r="D219" s="12" t="s">
        <v>24</v>
      </c>
      <c r="E219" s="1" t="s">
        <v>21</v>
      </c>
      <c r="F219" s="1">
        <v>1</v>
      </c>
      <c r="G219" s="17">
        <v>1</v>
      </c>
      <c r="I219" s="33" t="s">
        <v>89</v>
      </c>
      <c r="J219" s="33" t="s">
        <v>48</v>
      </c>
      <c r="K219" s="31">
        <v>2007</v>
      </c>
      <c r="L219" s="33" t="s">
        <v>1</v>
      </c>
      <c r="M219" s="52" t="s">
        <v>248</v>
      </c>
      <c r="O219" s="6"/>
    </row>
    <row r="220" spans="4:15" ht="12.75">
      <c r="D220" s="12" t="s">
        <v>24</v>
      </c>
      <c r="E220" s="1" t="s">
        <v>21</v>
      </c>
      <c r="F220" s="1">
        <v>1</v>
      </c>
      <c r="G220" s="17">
        <v>2</v>
      </c>
      <c r="I220" s="33" t="s">
        <v>96</v>
      </c>
      <c r="J220" s="33" t="s">
        <v>4</v>
      </c>
      <c r="K220" s="34">
        <v>2007</v>
      </c>
      <c r="L220" s="33" t="s">
        <v>31</v>
      </c>
      <c r="M220" s="52" t="s">
        <v>249</v>
      </c>
      <c r="O220" s="6"/>
    </row>
    <row r="221" spans="4:15" ht="12.75">
      <c r="D221" s="12" t="s">
        <v>24</v>
      </c>
      <c r="E221" s="1" t="s">
        <v>21</v>
      </c>
      <c r="F221" s="1">
        <v>1</v>
      </c>
      <c r="G221" s="17">
        <v>3</v>
      </c>
      <c r="I221" s="33" t="s">
        <v>121</v>
      </c>
      <c r="J221" s="33" t="s">
        <v>35</v>
      </c>
      <c r="K221" s="31">
        <v>2007</v>
      </c>
      <c r="L221" s="33" t="s">
        <v>34</v>
      </c>
      <c r="M221" s="52" t="s">
        <v>250</v>
      </c>
      <c r="O221" s="6"/>
    </row>
    <row r="222" spans="4:15" ht="12.75">
      <c r="D222" s="12" t="s">
        <v>24</v>
      </c>
      <c r="E222" s="1" t="s">
        <v>21</v>
      </c>
      <c r="F222" s="1">
        <v>1</v>
      </c>
      <c r="G222" s="17">
        <v>4</v>
      </c>
      <c r="I222" s="33" t="s">
        <v>84</v>
      </c>
      <c r="J222" s="33" t="s">
        <v>33</v>
      </c>
      <c r="K222" s="31">
        <v>2007</v>
      </c>
      <c r="L222" s="33" t="s">
        <v>34</v>
      </c>
      <c r="M222" s="52" t="s">
        <v>251</v>
      </c>
      <c r="O222" s="6"/>
    </row>
    <row r="223" spans="4:15" ht="12.75">
      <c r="D223" s="12" t="s">
        <v>24</v>
      </c>
      <c r="E223" s="1" t="s">
        <v>21</v>
      </c>
      <c r="F223" s="1">
        <v>1</v>
      </c>
      <c r="G223" s="17">
        <v>5</v>
      </c>
      <c r="I223" s="33" t="s">
        <v>252</v>
      </c>
      <c r="J223" s="33" t="s">
        <v>44</v>
      </c>
      <c r="K223" s="31">
        <v>2007</v>
      </c>
      <c r="L223" s="33" t="s">
        <v>1</v>
      </c>
      <c r="M223" s="52" t="s">
        <v>253</v>
      </c>
      <c r="O223" s="6"/>
    </row>
    <row r="224" spans="4:15" ht="12.75">
      <c r="D224" s="12" t="s">
        <v>24</v>
      </c>
      <c r="E224" s="1" t="s">
        <v>21</v>
      </c>
      <c r="F224" s="1">
        <v>1</v>
      </c>
      <c r="G224" s="17">
        <v>6</v>
      </c>
      <c r="I224" s="33" t="s">
        <v>254</v>
      </c>
      <c r="J224" s="33" t="s">
        <v>255</v>
      </c>
      <c r="K224" s="31">
        <v>2007</v>
      </c>
      <c r="L224" s="33" t="s">
        <v>1</v>
      </c>
      <c r="M224" s="52" t="s">
        <v>256</v>
      </c>
      <c r="O224" s="6"/>
    </row>
    <row r="225" spans="4:15" ht="12.75">
      <c r="D225" s="12" t="s">
        <v>24</v>
      </c>
      <c r="E225" s="1" t="s">
        <v>21</v>
      </c>
      <c r="F225" s="1">
        <v>1</v>
      </c>
      <c r="G225" s="17">
        <v>7</v>
      </c>
      <c r="I225" s="55" t="s">
        <v>257</v>
      </c>
      <c r="J225" s="55" t="s">
        <v>38</v>
      </c>
      <c r="K225" s="34">
        <v>2007</v>
      </c>
      <c r="L225" s="33" t="s">
        <v>209</v>
      </c>
      <c r="M225" s="52" t="s">
        <v>258</v>
      </c>
      <c r="O225" s="6"/>
    </row>
    <row r="226" spans="4:15" ht="12.75">
      <c r="D226" s="12" t="s">
        <v>24</v>
      </c>
      <c r="E226" s="1" t="s">
        <v>21</v>
      </c>
      <c r="F226" s="1">
        <v>1</v>
      </c>
      <c r="G226" s="17">
        <v>8</v>
      </c>
      <c r="I226" s="55" t="s">
        <v>105</v>
      </c>
      <c r="J226" s="55" t="s">
        <v>106</v>
      </c>
      <c r="K226" s="31">
        <v>2007</v>
      </c>
      <c r="L226" s="33" t="s">
        <v>5</v>
      </c>
      <c r="M226" s="52" t="s">
        <v>259</v>
      </c>
      <c r="O226" s="6"/>
    </row>
    <row r="227" spans="4:15" ht="12.75">
      <c r="D227" s="12"/>
      <c r="E227" s="1"/>
      <c r="F227" s="1"/>
      <c r="I227" s="4" t="s">
        <v>2</v>
      </c>
      <c r="K227" s="34"/>
      <c r="L227" s="33"/>
      <c r="M227" s="53"/>
      <c r="O227" s="6"/>
    </row>
    <row r="228" spans="4:15" ht="12.75">
      <c r="D228" s="12" t="s">
        <v>24</v>
      </c>
      <c r="E228" s="1" t="s">
        <v>21</v>
      </c>
      <c r="F228" s="1">
        <v>2</v>
      </c>
      <c r="G228" s="17">
        <v>1</v>
      </c>
      <c r="I228" s="33" t="s">
        <v>100</v>
      </c>
      <c r="J228" s="33" t="s">
        <v>44</v>
      </c>
      <c r="K228" s="31">
        <v>2007</v>
      </c>
      <c r="L228" s="33" t="s">
        <v>31</v>
      </c>
      <c r="M228" s="52" t="s">
        <v>260</v>
      </c>
      <c r="O228" s="6"/>
    </row>
    <row r="229" spans="4:15" ht="12.75">
      <c r="D229" s="12" t="s">
        <v>24</v>
      </c>
      <c r="E229" s="1" t="s">
        <v>21</v>
      </c>
      <c r="F229" s="1">
        <v>2</v>
      </c>
      <c r="G229" s="17">
        <v>2</v>
      </c>
      <c r="I229" s="33" t="s">
        <v>195</v>
      </c>
      <c r="J229" s="33" t="s">
        <v>38</v>
      </c>
      <c r="K229" s="31">
        <v>2007</v>
      </c>
      <c r="L229" s="33" t="s">
        <v>196</v>
      </c>
      <c r="M229" s="52" t="s">
        <v>261</v>
      </c>
      <c r="O229" s="6"/>
    </row>
    <row r="230" spans="4:15" ht="12.75">
      <c r="D230" s="12" t="s">
        <v>24</v>
      </c>
      <c r="E230" s="1" t="s">
        <v>21</v>
      </c>
      <c r="F230" s="1">
        <v>2</v>
      </c>
      <c r="G230" s="17">
        <v>3</v>
      </c>
      <c r="I230" s="33" t="s">
        <v>204</v>
      </c>
      <c r="J230" s="33" t="s">
        <v>41</v>
      </c>
      <c r="K230" s="35">
        <v>2007</v>
      </c>
      <c r="L230" s="33" t="s">
        <v>1</v>
      </c>
      <c r="M230" s="52" t="s">
        <v>262</v>
      </c>
      <c r="O230" s="6"/>
    </row>
    <row r="231" spans="4:15" ht="12.75">
      <c r="D231" s="12" t="s">
        <v>24</v>
      </c>
      <c r="E231" s="1" t="s">
        <v>21</v>
      </c>
      <c r="F231" s="1">
        <v>2</v>
      </c>
      <c r="G231" s="17">
        <v>4</v>
      </c>
      <c r="I231" s="33" t="s">
        <v>101</v>
      </c>
      <c r="J231" s="33" t="s">
        <v>44</v>
      </c>
      <c r="K231" s="35">
        <v>2007</v>
      </c>
      <c r="L231" s="33" t="s">
        <v>1</v>
      </c>
      <c r="M231" s="52" t="s">
        <v>230</v>
      </c>
      <c r="O231" s="6"/>
    </row>
    <row r="232" spans="4:15" ht="12.75">
      <c r="D232" s="12" t="s">
        <v>24</v>
      </c>
      <c r="E232" s="1" t="s">
        <v>21</v>
      </c>
      <c r="F232" s="1">
        <v>2</v>
      </c>
      <c r="G232" s="17">
        <v>5</v>
      </c>
      <c r="I232" s="33" t="s">
        <v>86</v>
      </c>
      <c r="J232" s="33" t="s">
        <v>77</v>
      </c>
      <c r="K232" s="31">
        <v>2007</v>
      </c>
      <c r="L232" s="33" t="s">
        <v>5</v>
      </c>
      <c r="M232" s="52" t="s">
        <v>263</v>
      </c>
      <c r="O232" s="6"/>
    </row>
    <row r="233" spans="4:15" ht="12.75">
      <c r="D233" s="12" t="s">
        <v>24</v>
      </c>
      <c r="E233" s="1" t="s">
        <v>21</v>
      </c>
      <c r="F233" s="1">
        <v>2</v>
      </c>
      <c r="G233" s="17">
        <v>6</v>
      </c>
      <c r="H233" s="41"/>
      <c r="I233" s="33" t="s">
        <v>264</v>
      </c>
      <c r="J233" s="33" t="s">
        <v>35</v>
      </c>
      <c r="K233" s="31">
        <v>2007</v>
      </c>
      <c r="L233" s="33" t="s">
        <v>1</v>
      </c>
      <c r="M233" s="52" t="s">
        <v>265</v>
      </c>
      <c r="O233" s="6"/>
    </row>
    <row r="234" spans="4:15" ht="12.75">
      <c r="D234" s="12" t="s">
        <v>24</v>
      </c>
      <c r="E234" s="1" t="s">
        <v>21</v>
      </c>
      <c r="F234" s="1">
        <v>2</v>
      </c>
      <c r="G234" s="17">
        <v>7</v>
      </c>
      <c r="H234" s="41"/>
      <c r="I234" s="33" t="s">
        <v>132</v>
      </c>
      <c r="J234" s="33" t="s">
        <v>45</v>
      </c>
      <c r="K234" s="34">
        <v>2007</v>
      </c>
      <c r="L234" s="33" t="s">
        <v>31</v>
      </c>
      <c r="M234" s="52" t="s">
        <v>266</v>
      </c>
      <c r="O234" s="6"/>
    </row>
    <row r="235" spans="9:15" ht="12.75">
      <c r="I235" s="3" t="s">
        <v>65</v>
      </c>
      <c r="J235" s="3" t="s">
        <v>267</v>
      </c>
      <c r="K235" s="2"/>
      <c r="L235" s="29"/>
      <c r="O235" s="17"/>
    </row>
    <row r="236" spans="9:15" ht="12.75">
      <c r="I236" s="4" t="s">
        <v>0</v>
      </c>
      <c r="J236" s="4"/>
      <c r="K236" s="2"/>
      <c r="L236" s="29"/>
      <c r="M236" s="23"/>
      <c r="O236" s="17"/>
    </row>
    <row r="237" spans="1:15" ht="12.75">
      <c r="A237" s="9" t="s">
        <v>24</v>
      </c>
      <c r="B237" s="9" t="s">
        <v>21</v>
      </c>
      <c r="C237" s="9">
        <v>1</v>
      </c>
      <c r="D237" s="12" t="s">
        <v>24</v>
      </c>
      <c r="E237" s="1" t="s">
        <v>21</v>
      </c>
      <c r="F237" s="1">
        <v>1</v>
      </c>
      <c r="G237" s="17">
        <v>1</v>
      </c>
      <c r="I237" s="33" t="s">
        <v>115</v>
      </c>
      <c r="J237" s="33" t="s">
        <v>48</v>
      </c>
      <c r="K237" s="31">
        <v>2006</v>
      </c>
      <c r="L237" s="33" t="s">
        <v>5</v>
      </c>
      <c r="M237" s="52" t="s">
        <v>268</v>
      </c>
      <c r="O237" s="6"/>
    </row>
    <row r="238" spans="4:15" ht="12.75">
      <c r="D238" s="12" t="s">
        <v>24</v>
      </c>
      <c r="E238" s="1" t="s">
        <v>21</v>
      </c>
      <c r="F238" s="1">
        <v>1</v>
      </c>
      <c r="G238" s="17">
        <v>2</v>
      </c>
      <c r="I238" s="33" t="s">
        <v>245</v>
      </c>
      <c r="J238" s="33" t="s">
        <v>269</v>
      </c>
      <c r="K238" s="34">
        <v>2006</v>
      </c>
      <c r="L238" s="33" t="s">
        <v>1</v>
      </c>
      <c r="M238" s="52" t="s">
        <v>270</v>
      </c>
      <c r="O238" s="6"/>
    </row>
    <row r="239" spans="4:15" ht="12.75">
      <c r="D239" s="12" t="s">
        <v>24</v>
      </c>
      <c r="E239" s="1" t="s">
        <v>21</v>
      </c>
      <c r="F239" s="1">
        <v>1</v>
      </c>
      <c r="G239" s="17">
        <v>3</v>
      </c>
      <c r="I239" s="33" t="s">
        <v>271</v>
      </c>
      <c r="J239" s="33" t="s">
        <v>44</v>
      </c>
      <c r="K239" s="31">
        <v>2006</v>
      </c>
      <c r="L239" s="33" t="s">
        <v>209</v>
      </c>
      <c r="M239" s="52" t="s">
        <v>272</v>
      </c>
      <c r="O239" s="6"/>
    </row>
    <row r="240" spans="4:15" ht="12.75">
      <c r="D240" s="12" t="s">
        <v>24</v>
      </c>
      <c r="E240" s="1" t="s">
        <v>21</v>
      </c>
      <c r="F240" s="1">
        <v>1</v>
      </c>
      <c r="G240" s="17">
        <v>4</v>
      </c>
      <c r="I240" s="33" t="s">
        <v>123</v>
      </c>
      <c r="J240" s="33" t="s">
        <v>50</v>
      </c>
      <c r="K240" s="31">
        <v>2006</v>
      </c>
      <c r="L240" s="33" t="s">
        <v>1</v>
      </c>
      <c r="M240" s="52" t="s">
        <v>273</v>
      </c>
      <c r="O240" s="6"/>
    </row>
    <row r="241" spans="4:15" ht="12.75">
      <c r="D241" s="12" t="s">
        <v>24</v>
      </c>
      <c r="E241" s="1" t="s">
        <v>21</v>
      </c>
      <c r="F241" s="1">
        <v>1</v>
      </c>
      <c r="G241" s="17">
        <v>5</v>
      </c>
      <c r="I241" s="32" t="s">
        <v>113</v>
      </c>
      <c r="J241" s="33" t="s">
        <v>36</v>
      </c>
      <c r="K241" s="31">
        <v>2006</v>
      </c>
      <c r="L241" s="33" t="s">
        <v>1</v>
      </c>
      <c r="M241" s="52" t="s">
        <v>274</v>
      </c>
      <c r="O241" s="6"/>
    </row>
    <row r="242" spans="1:13" ht="12.75">
      <c r="A242" s="9" t="s">
        <v>24</v>
      </c>
      <c r="B242" s="9" t="s">
        <v>21</v>
      </c>
      <c r="C242" s="9">
        <v>2</v>
      </c>
      <c r="D242" s="12"/>
      <c r="E242" s="1"/>
      <c r="F242" s="1"/>
      <c r="I242" s="4" t="s">
        <v>2</v>
      </c>
      <c r="M242" s="23"/>
    </row>
    <row r="243" spans="4:15" ht="12.75">
      <c r="D243" s="12" t="s">
        <v>24</v>
      </c>
      <c r="E243" s="1" t="s">
        <v>21</v>
      </c>
      <c r="F243" s="1">
        <v>2</v>
      </c>
      <c r="G243" s="17">
        <v>1</v>
      </c>
      <c r="I243" s="33" t="s">
        <v>118</v>
      </c>
      <c r="J243" s="33" t="s">
        <v>37</v>
      </c>
      <c r="K243" s="31">
        <v>2006</v>
      </c>
      <c r="L243" s="33" t="s">
        <v>5</v>
      </c>
      <c r="M243" s="52" t="s">
        <v>275</v>
      </c>
      <c r="O243" s="6"/>
    </row>
    <row r="244" spans="4:15" ht="12.75">
      <c r="D244" s="12" t="s">
        <v>24</v>
      </c>
      <c r="E244" s="1" t="s">
        <v>21</v>
      </c>
      <c r="F244" s="1">
        <v>2</v>
      </c>
      <c r="G244" s="17">
        <v>2</v>
      </c>
      <c r="I244" s="33" t="s">
        <v>218</v>
      </c>
      <c r="J244" s="33" t="s">
        <v>36</v>
      </c>
      <c r="K244" s="31">
        <v>2006</v>
      </c>
      <c r="L244" s="33" t="s">
        <v>1</v>
      </c>
      <c r="M244" s="52" t="s">
        <v>276</v>
      </c>
      <c r="O244" s="6"/>
    </row>
    <row r="245" spans="4:15" ht="12.75">
      <c r="D245" s="12" t="s">
        <v>24</v>
      </c>
      <c r="E245" s="1" t="s">
        <v>21</v>
      </c>
      <c r="F245" s="1">
        <v>2</v>
      </c>
      <c r="G245" s="17">
        <v>3</v>
      </c>
      <c r="I245" s="33" t="s">
        <v>277</v>
      </c>
      <c r="J245" s="33" t="s">
        <v>41</v>
      </c>
      <c r="K245" s="34">
        <v>2006</v>
      </c>
      <c r="L245" s="33" t="s">
        <v>31</v>
      </c>
      <c r="M245" s="52" t="s">
        <v>278</v>
      </c>
      <c r="O245" s="6"/>
    </row>
    <row r="246" spans="4:15" ht="12.75">
      <c r="D246" s="12" t="s">
        <v>24</v>
      </c>
      <c r="E246" s="1" t="s">
        <v>21</v>
      </c>
      <c r="F246" s="1">
        <v>2</v>
      </c>
      <c r="G246" s="17">
        <v>4</v>
      </c>
      <c r="I246" s="33" t="s">
        <v>279</v>
      </c>
      <c r="J246" s="33" t="s">
        <v>26</v>
      </c>
      <c r="K246" s="34">
        <v>2006</v>
      </c>
      <c r="L246" s="33" t="s">
        <v>1</v>
      </c>
      <c r="M246" s="52" t="s">
        <v>280</v>
      </c>
      <c r="O246" s="6"/>
    </row>
    <row r="247" spans="4:15" ht="12.75">
      <c r="D247" s="12"/>
      <c r="E247" s="1"/>
      <c r="F247" s="1"/>
      <c r="G247" s="19"/>
      <c r="I247" s="3" t="s">
        <v>66</v>
      </c>
      <c r="J247" s="3"/>
      <c r="K247" s="2"/>
      <c r="L247" s="29"/>
      <c r="M247" s="23"/>
      <c r="O247" s="17"/>
    </row>
    <row r="248" spans="4:15" ht="12.75">
      <c r="D248" s="12"/>
      <c r="E248" s="1"/>
      <c r="F248" s="1"/>
      <c r="G248" s="15">
        <v>1</v>
      </c>
      <c r="H248" s="41"/>
      <c r="I248" s="33" t="s">
        <v>115</v>
      </c>
      <c r="J248" s="33" t="s">
        <v>48</v>
      </c>
      <c r="K248" s="31">
        <v>2006</v>
      </c>
      <c r="L248" s="33" t="s">
        <v>5</v>
      </c>
      <c r="M248" s="52" t="s">
        <v>268</v>
      </c>
      <c r="O248" s="6"/>
    </row>
    <row r="249" spans="4:15" ht="12.75">
      <c r="D249" s="12"/>
      <c r="E249" s="1"/>
      <c r="F249" s="1"/>
      <c r="G249" s="15">
        <v>2</v>
      </c>
      <c r="H249" s="41"/>
      <c r="I249" s="33" t="s">
        <v>245</v>
      </c>
      <c r="J249" s="33" t="s">
        <v>269</v>
      </c>
      <c r="K249" s="34">
        <v>2006</v>
      </c>
      <c r="L249" s="33" t="s">
        <v>1</v>
      </c>
      <c r="M249" s="52" t="s">
        <v>270</v>
      </c>
      <c r="O249" s="6"/>
    </row>
    <row r="250" spans="4:15" ht="12.75">
      <c r="D250" s="12"/>
      <c r="E250" s="1"/>
      <c r="F250" s="1"/>
      <c r="G250" s="15">
        <v>3</v>
      </c>
      <c r="H250" s="41"/>
      <c r="I250" s="33" t="s">
        <v>271</v>
      </c>
      <c r="J250" s="33" t="s">
        <v>44</v>
      </c>
      <c r="K250" s="31">
        <v>2006</v>
      </c>
      <c r="L250" s="33" t="s">
        <v>209</v>
      </c>
      <c r="M250" s="52" t="s">
        <v>272</v>
      </c>
      <c r="O250" s="6"/>
    </row>
    <row r="251" spans="4:15" ht="12.75">
      <c r="D251" s="12"/>
      <c r="E251" s="1"/>
      <c r="F251" s="1"/>
      <c r="G251" s="15">
        <v>4</v>
      </c>
      <c r="H251" s="41"/>
      <c r="I251" s="33" t="s">
        <v>118</v>
      </c>
      <c r="J251" s="33" t="s">
        <v>37</v>
      </c>
      <c r="K251" s="31">
        <v>2006</v>
      </c>
      <c r="L251" s="33" t="s">
        <v>5</v>
      </c>
      <c r="M251" s="52" t="s">
        <v>275</v>
      </c>
      <c r="O251" s="6"/>
    </row>
    <row r="252" spans="4:15" ht="12.75">
      <c r="D252" s="12"/>
      <c r="E252" s="1"/>
      <c r="F252" s="1"/>
      <c r="G252" s="15">
        <v>5</v>
      </c>
      <c r="H252" s="41"/>
      <c r="I252" s="33" t="s">
        <v>123</v>
      </c>
      <c r="J252" s="33" t="s">
        <v>50</v>
      </c>
      <c r="K252" s="31">
        <v>2006</v>
      </c>
      <c r="L252" s="33" t="s">
        <v>1</v>
      </c>
      <c r="M252" s="52" t="s">
        <v>273</v>
      </c>
      <c r="O252" s="6"/>
    </row>
    <row r="253" spans="4:15" ht="12.75">
      <c r="D253" s="12"/>
      <c r="E253" s="1"/>
      <c r="F253" s="1"/>
      <c r="G253" s="15">
        <v>6</v>
      </c>
      <c r="H253" s="41"/>
      <c r="I253" s="33" t="s">
        <v>218</v>
      </c>
      <c r="J253" s="33" t="s">
        <v>36</v>
      </c>
      <c r="K253" s="31">
        <v>2006</v>
      </c>
      <c r="L253" s="33" t="s">
        <v>1</v>
      </c>
      <c r="M253" s="52" t="s">
        <v>276</v>
      </c>
      <c r="O253" s="6"/>
    </row>
    <row r="254" spans="4:15" ht="12.75">
      <c r="D254" s="12"/>
      <c r="E254" s="1"/>
      <c r="F254" s="1"/>
      <c r="G254" s="15">
        <v>7</v>
      </c>
      <c r="H254" s="43"/>
      <c r="I254" s="33" t="s">
        <v>277</v>
      </c>
      <c r="J254" s="33" t="s">
        <v>41</v>
      </c>
      <c r="K254" s="34">
        <v>2006</v>
      </c>
      <c r="L254" s="33" t="s">
        <v>31</v>
      </c>
      <c r="M254" s="52" t="s">
        <v>278</v>
      </c>
      <c r="O254" s="6"/>
    </row>
    <row r="255" spans="4:15" ht="12.75">
      <c r="D255" s="12"/>
      <c r="E255" s="1"/>
      <c r="F255" s="1"/>
      <c r="G255" s="15">
        <v>8</v>
      </c>
      <c r="H255" s="41"/>
      <c r="I255" s="32" t="s">
        <v>113</v>
      </c>
      <c r="J255" s="33" t="s">
        <v>36</v>
      </c>
      <c r="K255" s="31">
        <v>2006</v>
      </c>
      <c r="L255" s="33" t="s">
        <v>1</v>
      </c>
      <c r="M255" s="52" t="s">
        <v>274</v>
      </c>
      <c r="O255" s="6"/>
    </row>
    <row r="256" spans="4:15" ht="12.75">
      <c r="D256" s="12"/>
      <c r="E256" s="1"/>
      <c r="F256" s="1"/>
      <c r="G256" s="15">
        <v>9</v>
      </c>
      <c r="H256" s="41"/>
      <c r="I256" s="33" t="s">
        <v>279</v>
      </c>
      <c r="J256" s="33" t="s">
        <v>26</v>
      </c>
      <c r="K256" s="34">
        <v>2006</v>
      </c>
      <c r="L256" s="33" t="s">
        <v>1</v>
      </c>
      <c r="M256" s="52" t="s">
        <v>280</v>
      </c>
      <c r="O256" s="6"/>
    </row>
    <row r="257" spans="4:15" ht="12.75">
      <c r="D257" s="12"/>
      <c r="E257" s="1"/>
      <c r="F257" s="1"/>
      <c r="G257" s="17"/>
      <c r="I257" s="3" t="s">
        <v>281</v>
      </c>
      <c r="J257" s="54" t="s">
        <v>158</v>
      </c>
      <c r="K257" s="2"/>
      <c r="L257" s="29"/>
      <c r="M257" s="23"/>
      <c r="O257" s="17"/>
    </row>
    <row r="258" spans="4:15" ht="12.75">
      <c r="D258" s="12"/>
      <c r="E258" s="1"/>
      <c r="F258" s="1"/>
      <c r="G258" s="17"/>
      <c r="I258" s="13" t="s">
        <v>0</v>
      </c>
      <c r="J258" s="4"/>
      <c r="K258" s="2"/>
      <c r="L258" s="29"/>
      <c r="M258" s="23"/>
      <c r="O258" s="17"/>
    </row>
    <row r="259" spans="4:15" ht="12.75">
      <c r="D259" s="12" t="s">
        <v>22</v>
      </c>
      <c r="E259" s="1" t="s">
        <v>21</v>
      </c>
      <c r="F259" s="1">
        <v>1</v>
      </c>
      <c r="G259" s="17">
        <v>1</v>
      </c>
      <c r="H259" s="42">
        <v>59</v>
      </c>
      <c r="I259" s="4" t="s">
        <v>293</v>
      </c>
      <c r="J259" s="4" t="s">
        <v>44</v>
      </c>
      <c r="K259" s="38">
        <v>2008</v>
      </c>
      <c r="L259" s="30" t="s">
        <v>1</v>
      </c>
      <c r="M259" s="21" t="s">
        <v>294</v>
      </c>
      <c r="O259" s="6"/>
    </row>
    <row r="260" spans="4:15" ht="12.75">
      <c r="D260" s="12" t="s">
        <v>22</v>
      </c>
      <c r="E260" s="1" t="s">
        <v>21</v>
      </c>
      <c r="F260" s="1">
        <v>1</v>
      </c>
      <c r="G260" s="17">
        <v>2</v>
      </c>
      <c r="H260" s="42">
        <v>542</v>
      </c>
      <c r="I260" s="6" t="s">
        <v>295</v>
      </c>
      <c r="J260" s="6" t="s">
        <v>35</v>
      </c>
      <c r="K260" s="38">
        <v>2008</v>
      </c>
      <c r="L260" s="30" t="s">
        <v>209</v>
      </c>
      <c r="M260" s="21" t="s">
        <v>296</v>
      </c>
      <c r="O260" s="6"/>
    </row>
    <row r="261" spans="4:15" ht="12.75">
      <c r="D261" s="12" t="s">
        <v>22</v>
      </c>
      <c r="E261" s="1" t="s">
        <v>21</v>
      </c>
      <c r="F261" s="1">
        <v>1</v>
      </c>
      <c r="G261" s="17">
        <v>3</v>
      </c>
      <c r="H261" s="42">
        <v>568</v>
      </c>
      <c r="I261" s="4" t="s">
        <v>299</v>
      </c>
      <c r="J261" s="4" t="s">
        <v>50</v>
      </c>
      <c r="K261" s="38">
        <v>2008</v>
      </c>
      <c r="L261" s="30" t="s">
        <v>1</v>
      </c>
      <c r="M261" s="21" t="s">
        <v>300</v>
      </c>
      <c r="O261" s="6"/>
    </row>
    <row r="262" spans="4:15" ht="12.75">
      <c r="D262" s="12"/>
      <c r="E262" s="1"/>
      <c r="F262" s="1"/>
      <c r="G262" s="17"/>
      <c r="I262" s="3" t="s">
        <v>281</v>
      </c>
      <c r="J262" s="54" t="s">
        <v>185</v>
      </c>
      <c r="K262" s="38"/>
      <c r="M262" s="21"/>
      <c r="O262" s="6"/>
    </row>
    <row r="263" spans="4:15" ht="12.75">
      <c r="D263" s="12"/>
      <c r="E263" s="1"/>
      <c r="F263" s="1"/>
      <c r="G263" s="17"/>
      <c r="I263" s="13" t="s">
        <v>0</v>
      </c>
      <c r="J263" s="4"/>
      <c r="K263" s="38"/>
      <c r="M263" s="21"/>
      <c r="O263" s="6"/>
    </row>
    <row r="264" spans="4:15" ht="12.75">
      <c r="D264" s="12" t="s">
        <v>22</v>
      </c>
      <c r="E264" s="1" t="s">
        <v>21</v>
      </c>
      <c r="F264" s="1">
        <v>1</v>
      </c>
      <c r="G264" s="17">
        <v>1</v>
      </c>
      <c r="I264" s="13" t="s">
        <v>284</v>
      </c>
      <c r="J264" s="4" t="s">
        <v>49</v>
      </c>
      <c r="K264" s="38">
        <v>2007</v>
      </c>
      <c r="L264" s="30" t="s">
        <v>209</v>
      </c>
      <c r="M264" s="21" t="s">
        <v>285</v>
      </c>
      <c r="O264" s="6"/>
    </row>
    <row r="265" spans="4:15" ht="12.75">
      <c r="D265" s="12" t="s">
        <v>22</v>
      </c>
      <c r="E265" s="1" t="s">
        <v>21</v>
      </c>
      <c r="F265" s="1">
        <v>1</v>
      </c>
      <c r="G265" s="17">
        <v>2</v>
      </c>
      <c r="I265" s="13" t="s">
        <v>87</v>
      </c>
      <c r="J265" s="4" t="s">
        <v>88</v>
      </c>
      <c r="K265" s="38">
        <v>2007</v>
      </c>
      <c r="L265" s="30" t="s">
        <v>1</v>
      </c>
      <c r="M265" s="21" t="s">
        <v>292</v>
      </c>
      <c r="O265" s="6"/>
    </row>
    <row r="266" spans="4:15" ht="12.75">
      <c r="D266" s="12" t="s">
        <v>22</v>
      </c>
      <c r="E266" s="1" t="s">
        <v>21</v>
      </c>
      <c r="F266" s="1">
        <v>1</v>
      </c>
      <c r="G266" s="17">
        <v>3</v>
      </c>
      <c r="I266" s="13" t="s">
        <v>297</v>
      </c>
      <c r="J266" s="4" t="s">
        <v>41</v>
      </c>
      <c r="K266" s="38">
        <v>2007</v>
      </c>
      <c r="L266" s="30" t="s">
        <v>209</v>
      </c>
      <c r="M266" s="21" t="s">
        <v>298</v>
      </c>
      <c r="O266" s="6"/>
    </row>
    <row r="267" spans="4:15" ht="12.75">
      <c r="D267" s="12"/>
      <c r="E267" s="1"/>
      <c r="F267" s="1"/>
      <c r="G267" s="17"/>
      <c r="I267" s="3" t="s">
        <v>281</v>
      </c>
      <c r="J267" s="54" t="s">
        <v>267</v>
      </c>
      <c r="K267" s="38"/>
      <c r="M267" s="21"/>
      <c r="O267" s="6"/>
    </row>
    <row r="268" spans="4:15" ht="12.75">
      <c r="D268" s="12"/>
      <c r="E268" s="1"/>
      <c r="F268" s="1"/>
      <c r="G268" s="17"/>
      <c r="I268" s="13" t="s">
        <v>0</v>
      </c>
      <c r="J268" s="4"/>
      <c r="K268" s="38"/>
      <c r="M268" s="21"/>
      <c r="O268" s="6"/>
    </row>
    <row r="269" spans="4:15" ht="12.75">
      <c r="D269" s="12" t="s">
        <v>22</v>
      </c>
      <c r="E269" s="1" t="s">
        <v>21</v>
      </c>
      <c r="F269" s="1">
        <v>1</v>
      </c>
      <c r="G269" s="17">
        <v>1</v>
      </c>
      <c r="I269" s="6" t="s">
        <v>282</v>
      </c>
      <c r="J269" s="6" t="s">
        <v>36</v>
      </c>
      <c r="K269" s="38">
        <v>2006</v>
      </c>
      <c r="L269" s="30" t="s">
        <v>1</v>
      </c>
      <c r="M269" s="21" t="s">
        <v>283</v>
      </c>
      <c r="O269" s="6"/>
    </row>
    <row r="270" spans="4:15" ht="12.75">
      <c r="D270" s="12" t="s">
        <v>22</v>
      </c>
      <c r="E270" s="1" t="s">
        <v>21</v>
      </c>
      <c r="F270" s="1">
        <v>1</v>
      </c>
      <c r="G270" s="17">
        <v>2</v>
      </c>
      <c r="I270" s="4" t="s">
        <v>286</v>
      </c>
      <c r="J270" s="6" t="s">
        <v>287</v>
      </c>
      <c r="K270" s="38">
        <v>2006</v>
      </c>
      <c r="L270" s="30" t="s">
        <v>1</v>
      </c>
      <c r="M270" s="21" t="s">
        <v>288</v>
      </c>
      <c r="O270" s="6"/>
    </row>
    <row r="271" spans="4:15" ht="12.75">
      <c r="D271" s="12" t="s">
        <v>22</v>
      </c>
      <c r="E271" s="1" t="s">
        <v>21</v>
      </c>
      <c r="F271" s="1">
        <v>1</v>
      </c>
      <c r="G271" s="17">
        <v>3</v>
      </c>
      <c r="I271" s="4" t="s">
        <v>289</v>
      </c>
      <c r="J271" s="4" t="s">
        <v>41</v>
      </c>
      <c r="K271" s="38">
        <v>2006</v>
      </c>
      <c r="L271" s="30" t="s">
        <v>1</v>
      </c>
      <c r="M271" s="21" t="s">
        <v>290</v>
      </c>
      <c r="O271" s="6"/>
    </row>
    <row r="272" spans="4:15" ht="12.75">
      <c r="D272" s="12" t="s">
        <v>22</v>
      </c>
      <c r="E272" s="1" t="s">
        <v>21</v>
      </c>
      <c r="F272" s="1">
        <v>1</v>
      </c>
      <c r="G272" s="17">
        <v>4</v>
      </c>
      <c r="I272" s="4" t="s">
        <v>117</v>
      </c>
      <c r="J272" s="4" t="s">
        <v>42</v>
      </c>
      <c r="K272" s="38">
        <v>2006</v>
      </c>
      <c r="L272" s="30" t="s">
        <v>5</v>
      </c>
      <c r="M272" s="21" t="s">
        <v>291</v>
      </c>
      <c r="O272" s="6"/>
    </row>
    <row r="273" spans="4:15" ht="12.75">
      <c r="D273" s="12" t="s">
        <v>67</v>
      </c>
      <c r="G273" s="18">
        <v>6</v>
      </c>
      <c r="I273" s="6" t="s">
        <v>120</v>
      </c>
      <c r="J273" s="6" t="s">
        <v>36</v>
      </c>
      <c r="K273" s="38">
        <v>2006</v>
      </c>
      <c r="L273" s="30" t="s">
        <v>5</v>
      </c>
      <c r="M273" s="23" t="s">
        <v>124</v>
      </c>
      <c r="O273" s="6"/>
    </row>
    <row r="274" spans="7:15" ht="12.75">
      <c r="G274" s="2"/>
      <c r="H274" s="40"/>
      <c r="I274" s="3" t="s">
        <v>301</v>
      </c>
      <c r="J274" s="3" t="s">
        <v>158</v>
      </c>
      <c r="K274" s="2"/>
      <c r="L274" s="29"/>
      <c r="M274" s="23"/>
      <c r="N274" s="46"/>
      <c r="O274" s="17"/>
    </row>
    <row r="275" spans="7:15" ht="12.75">
      <c r="G275" s="2"/>
      <c r="H275" s="40"/>
      <c r="I275" s="4" t="s">
        <v>0</v>
      </c>
      <c r="J275" s="4"/>
      <c r="K275" s="2"/>
      <c r="L275" s="29"/>
      <c r="M275" s="49" t="s">
        <v>110</v>
      </c>
      <c r="O275" s="17"/>
    </row>
    <row r="276" spans="4:15" ht="12.75">
      <c r="D276" s="12" t="s">
        <v>69</v>
      </c>
      <c r="E276" s="1" t="s">
        <v>21</v>
      </c>
      <c r="F276" s="17">
        <v>1</v>
      </c>
      <c r="G276" s="17">
        <v>1</v>
      </c>
      <c r="H276" s="41"/>
      <c r="I276" s="33" t="s">
        <v>130</v>
      </c>
      <c r="J276" s="33" t="s">
        <v>58</v>
      </c>
      <c r="K276" s="34">
        <v>2008</v>
      </c>
      <c r="L276" s="33" t="s">
        <v>1</v>
      </c>
      <c r="M276" s="50" t="s">
        <v>302</v>
      </c>
      <c r="N276" s="46" t="s">
        <v>111</v>
      </c>
      <c r="O276" s="6"/>
    </row>
    <row r="277" spans="4:15" ht="12.75">
      <c r="D277" s="12" t="s">
        <v>69</v>
      </c>
      <c r="E277" s="1" t="s">
        <v>21</v>
      </c>
      <c r="F277" s="17">
        <v>1</v>
      </c>
      <c r="G277" s="17">
        <v>2</v>
      </c>
      <c r="H277" s="41"/>
      <c r="I277" s="33" t="s">
        <v>135</v>
      </c>
      <c r="J277" s="33" t="s">
        <v>60</v>
      </c>
      <c r="K277" s="34">
        <v>2008</v>
      </c>
      <c r="L277" s="33" t="s">
        <v>1</v>
      </c>
      <c r="M277" s="52" t="s">
        <v>109</v>
      </c>
      <c r="N277" s="46" t="s">
        <v>111</v>
      </c>
      <c r="O277" s="6"/>
    </row>
    <row r="278" spans="4:15" ht="12.75">
      <c r="D278" s="12" t="s">
        <v>69</v>
      </c>
      <c r="E278" s="1" t="s">
        <v>21</v>
      </c>
      <c r="F278" s="17">
        <v>1</v>
      </c>
      <c r="G278" s="17">
        <v>3</v>
      </c>
      <c r="H278" s="41"/>
      <c r="I278" s="55" t="s">
        <v>303</v>
      </c>
      <c r="J278" s="55" t="s">
        <v>40</v>
      </c>
      <c r="K278" s="35">
        <v>2008</v>
      </c>
      <c r="L278" s="33" t="s">
        <v>196</v>
      </c>
      <c r="M278" s="52" t="s">
        <v>76</v>
      </c>
      <c r="N278" s="46" t="s">
        <v>111</v>
      </c>
      <c r="O278" s="6"/>
    </row>
    <row r="279" spans="4:15" ht="12.75">
      <c r="D279" s="12" t="s">
        <v>69</v>
      </c>
      <c r="E279" s="1" t="s">
        <v>21</v>
      </c>
      <c r="F279" s="17">
        <v>1</v>
      </c>
      <c r="G279" s="17">
        <v>4</v>
      </c>
      <c r="H279" s="41"/>
      <c r="I279" s="33" t="s">
        <v>126</v>
      </c>
      <c r="J279" s="33" t="s">
        <v>63</v>
      </c>
      <c r="K279" s="31">
        <v>2008</v>
      </c>
      <c r="L279" s="33" t="s">
        <v>31</v>
      </c>
      <c r="M279" s="52" t="s">
        <v>304</v>
      </c>
      <c r="N279" s="46" t="s">
        <v>111</v>
      </c>
      <c r="O279" s="6"/>
    </row>
    <row r="280" spans="4:15" ht="12.75">
      <c r="D280" s="12" t="s">
        <v>69</v>
      </c>
      <c r="E280" s="1" t="s">
        <v>21</v>
      </c>
      <c r="F280" s="17">
        <v>1</v>
      </c>
      <c r="G280" s="17">
        <v>5</v>
      </c>
      <c r="H280" s="41"/>
      <c r="I280" s="33" t="s">
        <v>131</v>
      </c>
      <c r="J280" s="33" t="s">
        <v>80</v>
      </c>
      <c r="K280" s="34">
        <v>2008</v>
      </c>
      <c r="L280" s="33" t="s">
        <v>31</v>
      </c>
      <c r="M280" s="52" t="s">
        <v>144</v>
      </c>
      <c r="N280" s="46" t="s">
        <v>111</v>
      </c>
      <c r="O280" s="6"/>
    </row>
    <row r="281" spans="4:15" ht="12.75">
      <c r="D281" s="12" t="s">
        <v>69</v>
      </c>
      <c r="E281" s="1" t="s">
        <v>21</v>
      </c>
      <c r="F281" s="17">
        <v>1</v>
      </c>
      <c r="G281" s="17">
        <v>6</v>
      </c>
      <c r="H281" s="41"/>
      <c r="I281" s="33" t="s">
        <v>305</v>
      </c>
      <c r="J281" s="33" t="s">
        <v>7</v>
      </c>
      <c r="K281" s="34">
        <v>2008</v>
      </c>
      <c r="L281" s="33" t="s">
        <v>31</v>
      </c>
      <c r="M281" s="52" t="s">
        <v>306</v>
      </c>
      <c r="N281" s="46" t="s">
        <v>111</v>
      </c>
      <c r="O281" s="6"/>
    </row>
    <row r="282" spans="4:15" ht="12.75">
      <c r="D282" s="12" t="s">
        <v>69</v>
      </c>
      <c r="E282" s="1" t="s">
        <v>21</v>
      </c>
      <c r="F282" s="17">
        <v>1</v>
      </c>
      <c r="G282" s="17">
        <v>7</v>
      </c>
      <c r="H282" s="41"/>
      <c r="I282" s="33" t="s">
        <v>128</v>
      </c>
      <c r="J282" s="33" t="s">
        <v>59</v>
      </c>
      <c r="K282" s="34">
        <v>2008</v>
      </c>
      <c r="L282" s="33" t="s">
        <v>31</v>
      </c>
      <c r="M282" s="52" t="s">
        <v>307</v>
      </c>
      <c r="N282" s="46" t="s">
        <v>111</v>
      </c>
      <c r="O282" s="6"/>
    </row>
    <row r="283" spans="4:15" ht="12.75">
      <c r="D283" s="12"/>
      <c r="E283" s="1"/>
      <c r="F283" s="14"/>
      <c r="I283" s="4" t="s">
        <v>2</v>
      </c>
      <c r="J283" s="4"/>
      <c r="K283" s="2"/>
      <c r="L283" s="29"/>
      <c r="M283" s="49" t="s">
        <v>326</v>
      </c>
      <c r="O283" s="6"/>
    </row>
    <row r="284" spans="4:14" ht="12.75">
      <c r="D284" s="12" t="s">
        <v>69</v>
      </c>
      <c r="E284" s="1" t="s">
        <v>21</v>
      </c>
      <c r="F284" s="17">
        <v>2</v>
      </c>
      <c r="G284" s="17">
        <v>1</v>
      </c>
      <c r="I284" s="33" t="s">
        <v>308</v>
      </c>
      <c r="J284" s="33" t="s">
        <v>81</v>
      </c>
      <c r="K284" s="31">
        <v>2009</v>
      </c>
      <c r="L284" s="33" t="s">
        <v>5</v>
      </c>
      <c r="M284" s="52" t="s">
        <v>309</v>
      </c>
      <c r="N284" s="46" t="s">
        <v>160</v>
      </c>
    </row>
    <row r="285" spans="4:15" ht="12.75">
      <c r="D285" s="12" t="s">
        <v>69</v>
      </c>
      <c r="E285" s="1" t="s">
        <v>21</v>
      </c>
      <c r="F285" s="17">
        <v>2</v>
      </c>
      <c r="G285" s="17">
        <v>2</v>
      </c>
      <c r="I285" s="33" t="s">
        <v>310</v>
      </c>
      <c r="J285" s="33" t="s">
        <v>311</v>
      </c>
      <c r="K285" s="31">
        <v>2009</v>
      </c>
      <c r="L285" s="33" t="s">
        <v>196</v>
      </c>
      <c r="M285" s="52" t="s">
        <v>312</v>
      </c>
      <c r="N285" s="46" t="s">
        <v>160</v>
      </c>
      <c r="O285" s="6"/>
    </row>
    <row r="286" spans="4:15" ht="12.75">
      <c r="D286" s="12" t="s">
        <v>69</v>
      </c>
      <c r="E286" s="1" t="s">
        <v>21</v>
      </c>
      <c r="F286" s="17">
        <v>2</v>
      </c>
      <c r="G286" s="17">
        <v>3</v>
      </c>
      <c r="I286" s="33" t="s">
        <v>313</v>
      </c>
      <c r="J286" s="33" t="s">
        <v>57</v>
      </c>
      <c r="K286" s="31">
        <v>2010</v>
      </c>
      <c r="L286" s="33" t="s">
        <v>187</v>
      </c>
      <c r="M286" s="52" t="s">
        <v>207</v>
      </c>
      <c r="N286" s="46" t="s">
        <v>160</v>
      </c>
      <c r="O286" s="6"/>
    </row>
    <row r="287" spans="4:15" ht="12.75">
      <c r="D287" s="12" t="s">
        <v>69</v>
      </c>
      <c r="E287" s="1" t="s">
        <v>21</v>
      </c>
      <c r="F287" s="17">
        <v>2</v>
      </c>
      <c r="G287" s="17">
        <v>4</v>
      </c>
      <c r="I287" s="33" t="s">
        <v>314</v>
      </c>
      <c r="J287" s="33" t="s">
        <v>9</v>
      </c>
      <c r="K287" s="31">
        <v>2009</v>
      </c>
      <c r="L287" s="33" t="s">
        <v>315</v>
      </c>
      <c r="M287" s="52" t="s">
        <v>316</v>
      </c>
      <c r="N287" s="46" t="s">
        <v>160</v>
      </c>
      <c r="O287" s="6"/>
    </row>
    <row r="288" spans="4:15" ht="12.75">
      <c r="D288" s="12" t="s">
        <v>69</v>
      </c>
      <c r="E288" s="1" t="s">
        <v>21</v>
      </c>
      <c r="F288" s="17">
        <v>2</v>
      </c>
      <c r="G288" s="17">
        <v>5</v>
      </c>
      <c r="I288" s="4" t="s">
        <v>313</v>
      </c>
      <c r="J288" s="55" t="s">
        <v>7</v>
      </c>
      <c r="K288" s="2">
        <v>2008</v>
      </c>
      <c r="L288" s="29" t="s">
        <v>187</v>
      </c>
      <c r="M288" s="23" t="s">
        <v>317</v>
      </c>
      <c r="N288" s="46" t="s">
        <v>160</v>
      </c>
      <c r="O288" s="6"/>
    </row>
    <row r="289" spans="4:15" ht="12.75">
      <c r="D289" s="12" t="s">
        <v>69</v>
      </c>
      <c r="E289" s="1" t="s">
        <v>21</v>
      </c>
      <c r="F289" s="17">
        <v>2</v>
      </c>
      <c r="G289" s="17">
        <v>6</v>
      </c>
      <c r="I289" s="33" t="s">
        <v>318</v>
      </c>
      <c r="J289" s="33" t="s">
        <v>319</v>
      </c>
      <c r="K289" s="31">
        <v>2010</v>
      </c>
      <c r="L289" s="33" t="s">
        <v>187</v>
      </c>
      <c r="M289" s="52" t="s">
        <v>320</v>
      </c>
      <c r="N289" s="46" t="s">
        <v>160</v>
      </c>
      <c r="O289" s="6"/>
    </row>
    <row r="290" spans="4:15" ht="12.75">
      <c r="D290" s="12"/>
      <c r="E290" s="1"/>
      <c r="F290" s="14"/>
      <c r="I290" s="4" t="s">
        <v>3</v>
      </c>
      <c r="J290" s="33"/>
      <c r="K290" s="31"/>
      <c r="L290" s="33"/>
      <c r="M290" s="49" t="s">
        <v>327</v>
      </c>
      <c r="N290" s="46"/>
      <c r="O290" s="6"/>
    </row>
    <row r="291" spans="4:15" ht="12.75">
      <c r="D291" s="12" t="s">
        <v>69</v>
      </c>
      <c r="E291" s="1" t="s">
        <v>21</v>
      </c>
      <c r="F291" s="17">
        <v>3</v>
      </c>
      <c r="G291" s="17">
        <v>1</v>
      </c>
      <c r="I291" s="33" t="s">
        <v>321</v>
      </c>
      <c r="J291" s="33" t="s">
        <v>56</v>
      </c>
      <c r="K291" s="31">
        <v>2008</v>
      </c>
      <c r="L291" s="33" t="s">
        <v>1</v>
      </c>
      <c r="M291" s="52" t="s">
        <v>312</v>
      </c>
      <c r="N291" s="46" t="s">
        <v>129</v>
      </c>
      <c r="O291" s="6"/>
    </row>
    <row r="292" spans="4:15" ht="12.75">
      <c r="D292" s="12" t="s">
        <v>69</v>
      </c>
      <c r="E292" s="1" t="s">
        <v>21</v>
      </c>
      <c r="F292" s="17">
        <v>3</v>
      </c>
      <c r="G292" s="17">
        <v>2</v>
      </c>
      <c r="I292" s="33" t="s">
        <v>116</v>
      </c>
      <c r="J292" s="33" t="s">
        <v>30</v>
      </c>
      <c r="K292" s="31">
        <v>2008</v>
      </c>
      <c r="L292" s="33" t="s">
        <v>1</v>
      </c>
      <c r="M292" s="52" t="s">
        <v>322</v>
      </c>
      <c r="N292" s="46" t="s">
        <v>129</v>
      </c>
      <c r="O292" s="6"/>
    </row>
    <row r="293" spans="4:15" ht="12.75">
      <c r="D293" s="12" t="s">
        <v>69</v>
      </c>
      <c r="E293" s="1" t="s">
        <v>21</v>
      </c>
      <c r="F293" s="17">
        <v>3</v>
      </c>
      <c r="G293" s="17">
        <v>3</v>
      </c>
      <c r="I293" s="33" t="s">
        <v>323</v>
      </c>
      <c r="J293" s="33" t="s">
        <v>324</v>
      </c>
      <c r="K293" s="31">
        <v>2008</v>
      </c>
      <c r="L293" s="33" t="s">
        <v>1</v>
      </c>
      <c r="M293" s="52" t="s">
        <v>325</v>
      </c>
      <c r="N293" s="46" t="s">
        <v>129</v>
      </c>
      <c r="O293" s="6"/>
    </row>
    <row r="294" spans="7:15" ht="12.75">
      <c r="G294" s="2"/>
      <c r="H294" s="40"/>
      <c r="I294" s="3" t="s">
        <v>78</v>
      </c>
      <c r="J294" s="3"/>
      <c r="K294" s="2"/>
      <c r="L294" s="29"/>
      <c r="M294" s="49"/>
      <c r="N294" s="46"/>
      <c r="O294" s="6"/>
    </row>
    <row r="295" spans="4:15" ht="12.75">
      <c r="D295" s="12"/>
      <c r="E295" s="1"/>
      <c r="F295" s="17"/>
      <c r="G295" s="17">
        <v>1</v>
      </c>
      <c r="H295" s="41"/>
      <c r="I295" s="33" t="s">
        <v>130</v>
      </c>
      <c r="J295" s="33" t="s">
        <v>58</v>
      </c>
      <c r="K295" s="34">
        <v>2008</v>
      </c>
      <c r="L295" s="33" t="s">
        <v>1</v>
      </c>
      <c r="M295" s="50" t="s">
        <v>302</v>
      </c>
      <c r="N295" s="46"/>
      <c r="O295" s="6"/>
    </row>
    <row r="296" spans="4:15" ht="12.75">
      <c r="D296" s="12"/>
      <c r="E296" s="1"/>
      <c r="F296" s="17"/>
      <c r="G296" s="17">
        <v>2</v>
      </c>
      <c r="H296" s="41"/>
      <c r="I296" s="33" t="s">
        <v>135</v>
      </c>
      <c r="J296" s="33" t="s">
        <v>60</v>
      </c>
      <c r="K296" s="34">
        <v>2008</v>
      </c>
      <c r="L296" s="33" t="s">
        <v>1</v>
      </c>
      <c r="M296" s="52" t="s">
        <v>109</v>
      </c>
      <c r="N296" s="46"/>
      <c r="O296" s="6"/>
    </row>
    <row r="297" spans="4:15" ht="12.75">
      <c r="D297" s="12"/>
      <c r="E297" s="1"/>
      <c r="F297" s="17"/>
      <c r="G297" s="17">
        <v>3</v>
      </c>
      <c r="H297" s="41"/>
      <c r="I297" s="55" t="s">
        <v>303</v>
      </c>
      <c r="J297" s="55" t="s">
        <v>40</v>
      </c>
      <c r="K297" s="35">
        <v>2008</v>
      </c>
      <c r="L297" s="33" t="s">
        <v>196</v>
      </c>
      <c r="M297" s="52" t="s">
        <v>76</v>
      </c>
      <c r="N297" s="46"/>
      <c r="O297" s="6"/>
    </row>
    <row r="298" spans="4:15" ht="12.75">
      <c r="D298" s="12"/>
      <c r="E298" s="1"/>
      <c r="F298" s="17"/>
      <c r="G298" s="17">
        <v>4</v>
      </c>
      <c r="H298" s="41"/>
      <c r="I298" s="33" t="s">
        <v>126</v>
      </c>
      <c r="J298" s="33" t="s">
        <v>63</v>
      </c>
      <c r="K298" s="31">
        <v>2008</v>
      </c>
      <c r="L298" s="33" t="s">
        <v>31</v>
      </c>
      <c r="M298" s="52" t="s">
        <v>304</v>
      </c>
      <c r="N298" s="46"/>
      <c r="O298" s="6"/>
    </row>
    <row r="299" spans="4:15" ht="12.75">
      <c r="D299" s="12"/>
      <c r="E299" s="1"/>
      <c r="F299" s="17"/>
      <c r="G299" s="17">
        <v>5</v>
      </c>
      <c r="H299" s="41"/>
      <c r="I299" s="33" t="s">
        <v>131</v>
      </c>
      <c r="J299" s="33" t="s">
        <v>80</v>
      </c>
      <c r="K299" s="34">
        <v>2008</v>
      </c>
      <c r="L299" s="33" t="s">
        <v>31</v>
      </c>
      <c r="M299" s="52" t="s">
        <v>144</v>
      </c>
      <c r="N299" s="46"/>
      <c r="O299" s="6"/>
    </row>
    <row r="300" spans="4:15" ht="12.75">
      <c r="D300" s="12"/>
      <c r="E300" s="1"/>
      <c r="F300" s="17"/>
      <c r="G300" s="17">
        <v>6</v>
      </c>
      <c r="H300" s="41"/>
      <c r="I300" s="33" t="s">
        <v>305</v>
      </c>
      <c r="J300" s="33" t="s">
        <v>7</v>
      </c>
      <c r="K300" s="34">
        <v>2008</v>
      </c>
      <c r="L300" s="33" t="s">
        <v>31</v>
      </c>
      <c r="M300" s="52" t="s">
        <v>306</v>
      </c>
      <c r="N300" s="46"/>
      <c r="O300" s="17"/>
    </row>
    <row r="301" spans="4:15" ht="12.75">
      <c r="D301" s="12"/>
      <c r="E301" s="1"/>
      <c r="F301" s="17"/>
      <c r="G301" s="17">
        <v>7</v>
      </c>
      <c r="H301" s="41"/>
      <c r="I301" s="33" t="s">
        <v>308</v>
      </c>
      <c r="J301" s="33" t="s">
        <v>81</v>
      </c>
      <c r="K301" s="34">
        <v>2009</v>
      </c>
      <c r="L301" s="33" t="s">
        <v>5</v>
      </c>
      <c r="M301" s="52" t="s">
        <v>309</v>
      </c>
      <c r="N301" s="46"/>
      <c r="O301" s="6"/>
    </row>
    <row r="302" spans="4:15" ht="12.75">
      <c r="D302" s="12"/>
      <c r="E302" s="1"/>
      <c r="F302" s="17"/>
      <c r="G302" s="17">
        <v>8</v>
      </c>
      <c r="H302" s="41"/>
      <c r="I302" s="33" t="s">
        <v>310</v>
      </c>
      <c r="J302" s="33" t="s">
        <v>311</v>
      </c>
      <c r="K302" s="34">
        <v>2009</v>
      </c>
      <c r="L302" s="33" t="s">
        <v>196</v>
      </c>
      <c r="M302" s="52" t="s">
        <v>312</v>
      </c>
      <c r="N302" s="46"/>
      <c r="O302" s="6"/>
    </row>
    <row r="303" spans="4:15" ht="12.75">
      <c r="D303" s="12"/>
      <c r="E303" s="1"/>
      <c r="F303" s="17"/>
      <c r="G303" s="17">
        <v>9</v>
      </c>
      <c r="H303" s="41"/>
      <c r="I303" s="33" t="s">
        <v>321</v>
      </c>
      <c r="J303" s="33" t="s">
        <v>56</v>
      </c>
      <c r="K303" s="31">
        <v>2008</v>
      </c>
      <c r="L303" s="33" t="s">
        <v>1</v>
      </c>
      <c r="M303" s="52" t="s">
        <v>312</v>
      </c>
      <c r="N303" s="46"/>
      <c r="O303" s="6"/>
    </row>
    <row r="304" spans="4:15" ht="12.75">
      <c r="D304" s="12"/>
      <c r="E304" s="1"/>
      <c r="F304" s="17"/>
      <c r="G304" s="17">
        <v>10</v>
      </c>
      <c r="H304" s="41"/>
      <c r="I304" s="33" t="s">
        <v>116</v>
      </c>
      <c r="J304" s="33" t="s">
        <v>30</v>
      </c>
      <c r="K304" s="31">
        <v>2008</v>
      </c>
      <c r="L304" s="33" t="s">
        <v>1</v>
      </c>
      <c r="M304" s="52" t="s">
        <v>322</v>
      </c>
      <c r="N304" s="46"/>
      <c r="O304" s="6"/>
    </row>
    <row r="305" spans="4:15" ht="12.75">
      <c r="D305" s="12"/>
      <c r="E305" s="1"/>
      <c r="F305" s="17"/>
      <c r="G305" s="17">
        <v>11</v>
      </c>
      <c r="H305" s="41"/>
      <c r="I305" s="33" t="s">
        <v>128</v>
      </c>
      <c r="J305" s="33" t="s">
        <v>59</v>
      </c>
      <c r="K305" s="34">
        <v>2008</v>
      </c>
      <c r="L305" s="33" t="s">
        <v>31</v>
      </c>
      <c r="M305" s="52" t="s">
        <v>307</v>
      </c>
      <c r="N305" s="46"/>
      <c r="O305" s="6"/>
    </row>
    <row r="306" spans="4:15" ht="12.75">
      <c r="D306" s="12"/>
      <c r="E306" s="1"/>
      <c r="F306" s="17"/>
      <c r="G306" s="17">
        <v>12</v>
      </c>
      <c r="H306" s="41"/>
      <c r="I306" s="33" t="s">
        <v>313</v>
      </c>
      <c r="J306" s="33" t="s">
        <v>57</v>
      </c>
      <c r="K306" s="34">
        <v>2010</v>
      </c>
      <c r="L306" s="33" t="s">
        <v>187</v>
      </c>
      <c r="M306" s="52" t="s">
        <v>207</v>
      </c>
      <c r="N306" s="46"/>
      <c r="O306" s="6"/>
    </row>
    <row r="307" spans="4:15" ht="12.75">
      <c r="D307" s="12"/>
      <c r="E307" s="1"/>
      <c r="F307" s="17"/>
      <c r="G307" s="17">
        <v>13</v>
      </c>
      <c r="H307" s="41"/>
      <c r="I307" s="33" t="s">
        <v>314</v>
      </c>
      <c r="J307" s="33" t="s">
        <v>9</v>
      </c>
      <c r="K307" s="34">
        <v>2009</v>
      </c>
      <c r="L307" s="33" t="s">
        <v>315</v>
      </c>
      <c r="M307" s="52" t="s">
        <v>316</v>
      </c>
      <c r="N307" s="46"/>
      <c r="O307" s="6"/>
    </row>
    <row r="308" spans="4:15" ht="12.75">
      <c r="D308" s="12"/>
      <c r="E308" s="1"/>
      <c r="F308" s="17"/>
      <c r="G308" s="17">
        <v>14</v>
      </c>
      <c r="H308" s="41"/>
      <c r="I308" s="33" t="s">
        <v>323</v>
      </c>
      <c r="J308" s="33" t="s">
        <v>324</v>
      </c>
      <c r="K308" s="31">
        <v>2008</v>
      </c>
      <c r="L308" s="33" t="s">
        <v>1</v>
      </c>
      <c r="M308" s="52" t="s">
        <v>325</v>
      </c>
      <c r="N308" s="46"/>
      <c r="O308" s="6"/>
    </row>
    <row r="309" spans="4:15" ht="12.75">
      <c r="D309" s="12"/>
      <c r="E309" s="1"/>
      <c r="F309" s="17"/>
      <c r="G309" s="17">
        <v>15</v>
      </c>
      <c r="H309" s="41"/>
      <c r="I309" s="4" t="s">
        <v>313</v>
      </c>
      <c r="J309" s="55" t="s">
        <v>7</v>
      </c>
      <c r="K309" s="2">
        <v>2008</v>
      </c>
      <c r="L309" s="29" t="s">
        <v>187</v>
      </c>
      <c r="M309" s="23" t="s">
        <v>317</v>
      </c>
      <c r="N309" s="46"/>
      <c r="O309" s="6"/>
    </row>
    <row r="310" spans="4:14" ht="12.75">
      <c r="D310" s="12"/>
      <c r="E310" s="1"/>
      <c r="F310" s="17"/>
      <c r="G310" s="17">
        <v>16</v>
      </c>
      <c r="H310" s="41"/>
      <c r="I310" s="33" t="s">
        <v>318</v>
      </c>
      <c r="J310" s="33" t="s">
        <v>319</v>
      </c>
      <c r="K310" s="34">
        <v>2010</v>
      </c>
      <c r="L310" s="33" t="s">
        <v>187</v>
      </c>
      <c r="M310" s="52" t="s">
        <v>320</v>
      </c>
      <c r="N310" s="46"/>
    </row>
    <row r="311" spans="7:15" ht="12.75">
      <c r="G311" s="2"/>
      <c r="H311" s="40"/>
      <c r="I311" s="3" t="s">
        <v>301</v>
      </c>
      <c r="J311" s="3" t="s">
        <v>185</v>
      </c>
      <c r="K311" s="2"/>
      <c r="L311" s="29"/>
      <c r="M311" s="49"/>
      <c r="N311" s="46"/>
      <c r="O311" s="6"/>
    </row>
    <row r="312" spans="7:15" ht="12.75">
      <c r="G312" s="2"/>
      <c r="H312" s="40"/>
      <c r="I312" s="4" t="s">
        <v>0</v>
      </c>
      <c r="J312" s="4"/>
      <c r="K312" s="2"/>
      <c r="L312" s="29"/>
      <c r="M312" s="49" t="s">
        <v>328</v>
      </c>
      <c r="O312" s="6"/>
    </row>
    <row r="313" spans="4:15" ht="12.75">
      <c r="D313" s="12" t="s">
        <v>69</v>
      </c>
      <c r="E313" s="1" t="s">
        <v>21</v>
      </c>
      <c r="F313" s="17">
        <v>1</v>
      </c>
      <c r="G313" s="17">
        <v>1</v>
      </c>
      <c r="I313" s="33" t="s">
        <v>125</v>
      </c>
      <c r="J313" s="33" t="s">
        <v>62</v>
      </c>
      <c r="K313" s="31">
        <v>2007</v>
      </c>
      <c r="L313" s="33" t="s">
        <v>5</v>
      </c>
      <c r="M313" s="52" t="s">
        <v>329</v>
      </c>
      <c r="N313" s="46" t="s">
        <v>333</v>
      </c>
      <c r="O313" s="6"/>
    </row>
    <row r="314" spans="4:15" ht="12.75">
      <c r="D314" s="12" t="s">
        <v>69</v>
      </c>
      <c r="E314" s="1" t="s">
        <v>21</v>
      </c>
      <c r="F314" s="17">
        <v>1</v>
      </c>
      <c r="G314" s="17">
        <v>2</v>
      </c>
      <c r="I314" s="33" t="s">
        <v>148</v>
      </c>
      <c r="J314" s="33" t="s">
        <v>149</v>
      </c>
      <c r="K314" s="31">
        <v>2007</v>
      </c>
      <c r="L314" s="33" t="s">
        <v>5</v>
      </c>
      <c r="M314" s="52" t="s">
        <v>330</v>
      </c>
      <c r="N314" s="46" t="s">
        <v>333</v>
      </c>
      <c r="O314" s="6"/>
    </row>
    <row r="315" spans="4:15" ht="12.75">
      <c r="D315" s="12" t="s">
        <v>69</v>
      </c>
      <c r="E315" s="1" t="s">
        <v>21</v>
      </c>
      <c r="F315" s="17">
        <v>1</v>
      </c>
      <c r="G315" s="17">
        <v>3</v>
      </c>
      <c r="I315" s="33" t="s">
        <v>152</v>
      </c>
      <c r="J315" s="33" t="s">
        <v>59</v>
      </c>
      <c r="K315" s="31">
        <v>2007</v>
      </c>
      <c r="L315" s="33" t="s">
        <v>1</v>
      </c>
      <c r="M315" s="52" t="s">
        <v>331</v>
      </c>
      <c r="N315" s="46" t="s">
        <v>333</v>
      </c>
      <c r="O315" s="6"/>
    </row>
    <row r="316" spans="4:15" ht="12.75">
      <c r="D316" s="12" t="s">
        <v>69</v>
      </c>
      <c r="E316" s="1" t="s">
        <v>21</v>
      </c>
      <c r="F316" s="17">
        <v>1</v>
      </c>
      <c r="G316" s="17">
        <v>4</v>
      </c>
      <c r="I316" s="33" t="s">
        <v>140</v>
      </c>
      <c r="J316" s="33" t="s">
        <v>143</v>
      </c>
      <c r="K316" s="36">
        <v>2007</v>
      </c>
      <c r="L316" s="33" t="s">
        <v>5</v>
      </c>
      <c r="M316" s="52" t="s">
        <v>322</v>
      </c>
      <c r="N316" s="46" t="s">
        <v>333</v>
      </c>
      <c r="O316" s="6"/>
    </row>
    <row r="317" spans="4:15" ht="12.75">
      <c r="D317" s="12" t="s">
        <v>69</v>
      </c>
      <c r="E317" s="1" t="s">
        <v>21</v>
      </c>
      <c r="F317" s="17">
        <v>1</v>
      </c>
      <c r="G317" s="17">
        <v>5</v>
      </c>
      <c r="I317" s="33" t="s">
        <v>332</v>
      </c>
      <c r="J317" s="33" t="s">
        <v>53</v>
      </c>
      <c r="K317" s="31">
        <v>2007</v>
      </c>
      <c r="L317" s="33" t="s">
        <v>187</v>
      </c>
      <c r="M317" s="52" t="s">
        <v>92</v>
      </c>
      <c r="N317" s="46" t="s">
        <v>333</v>
      </c>
      <c r="O317" s="6"/>
    </row>
    <row r="318" spans="7:15" ht="12.75">
      <c r="G318" s="2"/>
      <c r="H318" s="40"/>
      <c r="I318" s="3" t="s">
        <v>301</v>
      </c>
      <c r="J318" s="3" t="s">
        <v>267</v>
      </c>
      <c r="K318" s="2"/>
      <c r="L318" s="29"/>
      <c r="M318" s="49"/>
      <c r="N318" s="46"/>
      <c r="O318" s="6"/>
    </row>
    <row r="319" spans="7:15" ht="12.75">
      <c r="G319" s="2"/>
      <c r="H319" s="40"/>
      <c r="I319" s="4" t="s">
        <v>0</v>
      </c>
      <c r="J319" s="4"/>
      <c r="K319" s="2"/>
      <c r="L319" s="29"/>
      <c r="M319" s="49" t="s">
        <v>107</v>
      </c>
      <c r="N319" s="46"/>
      <c r="O319" s="6"/>
    </row>
    <row r="320" spans="4:15" ht="12.75">
      <c r="D320" s="12" t="s">
        <v>69</v>
      </c>
      <c r="E320" s="1" t="s">
        <v>21</v>
      </c>
      <c r="F320" s="17">
        <v>1</v>
      </c>
      <c r="G320" s="17">
        <v>1</v>
      </c>
      <c r="I320" s="33" t="s">
        <v>138</v>
      </c>
      <c r="J320" s="33" t="s">
        <v>8</v>
      </c>
      <c r="K320" s="31">
        <v>2006</v>
      </c>
      <c r="L320" s="33" t="s">
        <v>31</v>
      </c>
      <c r="M320" s="52" t="s">
        <v>334</v>
      </c>
      <c r="N320" s="46" t="s">
        <v>108</v>
      </c>
      <c r="O320" s="6"/>
    </row>
    <row r="321" spans="4:15" ht="12.75">
      <c r="D321" s="12" t="s">
        <v>69</v>
      </c>
      <c r="E321" s="1" t="s">
        <v>21</v>
      </c>
      <c r="F321" s="17">
        <v>1</v>
      </c>
      <c r="G321" s="17">
        <v>2</v>
      </c>
      <c r="I321" s="33" t="s">
        <v>139</v>
      </c>
      <c r="J321" s="33" t="s">
        <v>56</v>
      </c>
      <c r="K321" s="31">
        <v>2006</v>
      </c>
      <c r="L321" s="33" t="s">
        <v>1</v>
      </c>
      <c r="M321" s="52" t="s">
        <v>335</v>
      </c>
      <c r="N321" s="46" t="s">
        <v>108</v>
      </c>
      <c r="O321" s="6"/>
    </row>
    <row r="322" spans="4:15" ht="12.75">
      <c r="D322" s="12" t="s">
        <v>69</v>
      </c>
      <c r="E322" s="1" t="s">
        <v>21</v>
      </c>
      <c r="F322" s="17">
        <v>1</v>
      </c>
      <c r="G322" s="17">
        <v>3</v>
      </c>
      <c r="I322" s="33" t="s">
        <v>336</v>
      </c>
      <c r="J322" s="33" t="s">
        <v>56</v>
      </c>
      <c r="K322" s="31">
        <v>2006</v>
      </c>
      <c r="L322" s="33" t="s">
        <v>187</v>
      </c>
      <c r="M322" s="52" t="s">
        <v>337</v>
      </c>
      <c r="N322" s="46" t="s">
        <v>108</v>
      </c>
      <c r="O322" s="17"/>
    </row>
    <row r="323" spans="4:15" ht="12.75">
      <c r="D323" s="12" t="s">
        <v>69</v>
      </c>
      <c r="E323" s="1" t="s">
        <v>21</v>
      </c>
      <c r="F323" s="17">
        <v>1</v>
      </c>
      <c r="G323" s="17">
        <v>4</v>
      </c>
      <c r="I323" s="33" t="s">
        <v>145</v>
      </c>
      <c r="J323" s="33" t="s">
        <v>27</v>
      </c>
      <c r="K323" s="31">
        <v>2006</v>
      </c>
      <c r="L323" s="33" t="s">
        <v>1</v>
      </c>
      <c r="M323" s="52" t="s">
        <v>338</v>
      </c>
      <c r="N323" s="46" t="s">
        <v>108</v>
      </c>
      <c r="O323" s="17"/>
    </row>
    <row r="324" spans="4:15" ht="12.75">
      <c r="D324" s="12" t="s">
        <v>69</v>
      </c>
      <c r="E324" s="1" t="s">
        <v>21</v>
      </c>
      <c r="F324" s="17">
        <v>1</v>
      </c>
      <c r="G324" s="17">
        <v>5</v>
      </c>
      <c r="I324" s="33" t="s">
        <v>140</v>
      </c>
      <c r="J324" s="33" t="s">
        <v>56</v>
      </c>
      <c r="K324" s="34">
        <v>2006</v>
      </c>
      <c r="L324" s="33" t="s">
        <v>5</v>
      </c>
      <c r="M324" s="52" t="s">
        <v>51</v>
      </c>
      <c r="N324" s="46" t="s">
        <v>108</v>
      </c>
      <c r="O324" s="6"/>
    </row>
    <row r="325" spans="4:15" ht="12.75">
      <c r="D325" s="12" t="s">
        <v>69</v>
      </c>
      <c r="E325" s="1" t="s">
        <v>21</v>
      </c>
      <c r="F325" s="17">
        <v>1</v>
      </c>
      <c r="G325" s="17">
        <v>6</v>
      </c>
      <c r="I325" s="33" t="s">
        <v>141</v>
      </c>
      <c r="J325" s="33" t="s">
        <v>8</v>
      </c>
      <c r="K325" s="34">
        <v>2006</v>
      </c>
      <c r="L325" s="33" t="s">
        <v>5</v>
      </c>
      <c r="M325" s="52" t="s">
        <v>339</v>
      </c>
      <c r="N325" s="46" t="s">
        <v>108</v>
      </c>
      <c r="O325" s="6"/>
    </row>
    <row r="326" spans="4:15" ht="12.75">
      <c r="D326" s="12" t="s">
        <v>69</v>
      </c>
      <c r="E326" s="1" t="s">
        <v>21</v>
      </c>
      <c r="F326" s="17">
        <v>1</v>
      </c>
      <c r="G326" s="17">
        <v>7</v>
      </c>
      <c r="I326" s="4" t="s">
        <v>340</v>
      </c>
      <c r="J326" s="55" t="s">
        <v>7</v>
      </c>
      <c r="K326" s="36">
        <v>2006</v>
      </c>
      <c r="L326" s="33" t="s">
        <v>187</v>
      </c>
      <c r="M326" s="23" t="s">
        <v>341</v>
      </c>
      <c r="N326" s="46" t="s">
        <v>108</v>
      </c>
      <c r="O326" s="6"/>
    </row>
    <row r="327" spans="4:15" ht="12.75">
      <c r="D327" s="12" t="s">
        <v>69</v>
      </c>
      <c r="E327" s="1" t="s">
        <v>21</v>
      </c>
      <c r="F327" s="17">
        <v>1</v>
      </c>
      <c r="G327" s="17">
        <v>8</v>
      </c>
      <c r="I327" s="33" t="s">
        <v>310</v>
      </c>
      <c r="J327" s="33" t="s">
        <v>56</v>
      </c>
      <c r="K327" s="36">
        <v>2006</v>
      </c>
      <c r="L327" s="33" t="s">
        <v>196</v>
      </c>
      <c r="M327" s="52" t="s">
        <v>331</v>
      </c>
      <c r="N327" s="46" t="s">
        <v>108</v>
      </c>
      <c r="O327" s="6"/>
    </row>
    <row r="328" spans="9:15" ht="12.75">
      <c r="I328" s="3" t="s">
        <v>146</v>
      </c>
      <c r="J328" s="3" t="s">
        <v>158</v>
      </c>
      <c r="K328" s="2"/>
      <c r="L328" s="29"/>
      <c r="O328" s="6"/>
    </row>
    <row r="329" spans="9:13" ht="12.75">
      <c r="I329" s="4" t="s">
        <v>0</v>
      </c>
      <c r="J329" s="4"/>
      <c r="K329" s="2"/>
      <c r="L329" s="29"/>
      <c r="M329" s="23"/>
    </row>
    <row r="330" spans="4:15" ht="12.75">
      <c r="D330" s="12" t="s">
        <v>24</v>
      </c>
      <c r="E330" s="1" t="s">
        <v>21</v>
      </c>
      <c r="F330" s="1">
        <v>1</v>
      </c>
      <c r="G330" s="17">
        <v>1</v>
      </c>
      <c r="I330" s="33" t="s">
        <v>130</v>
      </c>
      <c r="J330" s="33" t="s">
        <v>58</v>
      </c>
      <c r="K330" s="31">
        <v>2008</v>
      </c>
      <c r="L330" s="33" t="s">
        <v>1</v>
      </c>
      <c r="M330" s="52" t="s">
        <v>342</v>
      </c>
      <c r="O330" s="6"/>
    </row>
    <row r="331" spans="4:15" ht="12.75">
      <c r="D331" s="12" t="s">
        <v>24</v>
      </c>
      <c r="E331" s="1" t="s">
        <v>21</v>
      </c>
      <c r="F331" s="1">
        <v>1</v>
      </c>
      <c r="G331" s="17">
        <v>2</v>
      </c>
      <c r="I331" s="33" t="s">
        <v>135</v>
      </c>
      <c r="J331" s="33" t="s">
        <v>60</v>
      </c>
      <c r="K331" s="34">
        <v>2008</v>
      </c>
      <c r="L331" s="33" t="s">
        <v>1</v>
      </c>
      <c r="M331" s="52" t="s">
        <v>343</v>
      </c>
      <c r="O331" s="6"/>
    </row>
    <row r="332" spans="4:15" ht="12.75">
      <c r="D332" s="12" t="s">
        <v>24</v>
      </c>
      <c r="E332" s="1" t="s">
        <v>21</v>
      </c>
      <c r="F332" s="1">
        <v>1</v>
      </c>
      <c r="G332" s="17">
        <v>3</v>
      </c>
      <c r="I332" s="33" t="s">
        <v>303</v>
      </c>
      <c r="J332" s="33" t="s">
        <v>40</v>
      </c>
      <c r="K332" s="31">
        <v>2008</v>
      </c>
      <c r="L332" s="33" t="s">
        <v>196</v>
      </c>
      <c r="M332" s="52" t="s">
        <v>344</v>
      </c>
      <c r="O332" s="6"/>
    </row>
    <row r="333" spans="4:15" ht="12.75">
      <c r="D333" s="12" t="s">
        <v>24</v>
      </c>
      <c r="E333" s="1" t="s">
        <v>21</v>
      </c>
      <c r="F333" s="1">
        <v>1</v>
      </c>
      <c r="G333" s="17">
        <v>4</v>
      </c>
      <c r="I333" s="33" t="s">
        <v>321</v>
      </c>
      <c r="J333" s="33" t="s">
        <v>56</v>
      </c>
      <c r="K333" s="31">
        <v>2008</v>
      </c>
      <c r="L333" s="33" t="s">
        <v>1</v>
      </c>
      <c r="M333" s="52" t="s">
        <v>345</v>
      </c>
      <c r="O333" s="6"/>
    </row>
    <row r="334" spans="4:15" ht="12.75">
      <c r="D334" s="12" t="s">
        <v>24</v>
      </c>
      <c r="E334" s="1" t="s">
        <v>21</v>
      </c>
      <c r="F334" s="1">
        <v>1</v>
      </c>
      <c r="G334" s="17">
        <v>5</v>
      </c>
      <c r="I334" s="33" t="s">
        <v>128</v>
      </c>
      <c r="J334" s="33" t="s">
        <v>59</v>
      </c>
      <c r="K334" s="34">
        <v>2008</v>
      </c>
      <c r="L334" s="33" t="s">
        <v>31</v>
      </c>
      <c r="M334" s="52" t="s">
        <v>346</v>
      </c>
      <c r="O334" s="6"/>
    </row>
    <row r="335" spans="4:15" ht="12.75">
      <c r="D335" s="12" t="s">
        <v>24</v>
      </c>
      <c r="E335" s="1" t="s">
        <v>21</v>
      </c>
      <c r="F335" s="1">
        <v>1</v>
      </c>
      <c r="G335" s="17">
        <v>6</v>
      </c>
      <c r="I335" s="33" t="s">
        <v>347</v>
      </c>
      <c r="J335" s="33" t="s">
        <v>58</v>
      </c>
      <c r="K335" s="34">
        <v>2009</v>
      </c>
      <c r="L335" s="33" t="s">
        <v>209</v>
      </c>
      <c r="M335" s="52" t="s">
        <v>348</v>
      </c>
      <c r="O335" s="6"/>
    </row>
    <row r="336" spans="4:15" ht="12.75">
      <c r="D336" s="12"/>
      <c r="E336" s="1"/>
      <c r="F336" s="1"/>
      <c r="I336" s="4" t="s">
        <v>2</v>
      </c>
      <c r="M336" s="23"/>
      <c r="O336" s="6"/>
    </row>
    <row r="337" spans="4:15" ht="12.75">
      <c r="D337" s="12" t="s">
        <v>24</v>
      </c>
      <c r="E337" s="1" t="s">
        <v>21</v>
      </c>
      <c r="F337" s="1">
        <v>2</v>
      </c>
      <c r="G337" s="17">
        <v>1</v>
      </c>
      <c r="I337" s="33" t="s">
        <v>305</v>
      </c>
      <c r="J337" s="33" t="s">
        <v>7</v>
      </c>
      <c r="K337" s="31">
        <v>2008</v>
      </c>
      <c r="L337" s="33" t="s">
        <v>31</v>
      </c>
      <c r="M337" s="52" t="s">
        <v>349</v>
      </c>
      <c r="O337" s="6"/>
    </row>
    <row r="338" spans="4:15" ht="12.75">
      <c r="D338" s="12" t="s">
        <v>24</v>
      </c>
      <c r="E338" s="1" t="s">
        <v>21</v>
      </c>
      <c r="F338" s="1">
        <v>2</v>
      </c>
      <c r="G338" s="17">
        <v>2</v>
      </c>
      <c r="I338" s="33" t="s">
        <v>131</v>
      </c>
      <c r="J338" s="33" t="s">
        <v>80</v>
      </c>
      <c r="K338" s="31">
        <v>2008</v>
      </c>
      <c r="L338" s="33" t="s">
        <v>31</v>
      </c>
      <c r="M338" s="52" t="s">
        <v>350</v>
      </c>
      <c r="O338" s="6"/>
    </row>
    <row r="339" spans="4:15" ht="12.75">
      <c r="D339" s="12" t="s">
        <v>24</v>
      </c>
      <c r="E339" s="1" t="s">
        <v>21</v>
      </c>
      <c r="F339" s="1">
        <v>2</v>
      </c>
      <c r="G339" s="17">
        <v>3</v>
      </c>
      <c r="I339" s="33" t="s">
        <v>116</v>
      </c>
      <c r="J339" s="33" t="s">
        <v>30</v>
      </c>
      <c r="K339" s="31">
        <v>2008</v>
      </c>
      <c r="L339" s="33" t="s">
        <v>1</v>
      </c>
      <c r="M339" s="52" t="s">
        <v>351</v>
      </c>
      <c r="O339" s="6"/>
    </row>
    <row r="340" spans="4:15" ht="12.75">
      <c r="D340" s="12" t="s">
        <v>24</v>
      </c>
      <c r="E340" s="1" t="s">
        <v>21</v>
      </c>
      <c r="F340" s="1">
        <v>2</v>
      </c>
      <c r="G340" s="17">
        <v>4</v>
      </c>
      <c r="I340" s="33" t="s">
        <v>352</v>
      </c>
      <c r="J340" s="33" t="s">
        <v>56</v>
      </c>
      <c r="K340" s="34">
        <v>2008</v>
      </c>
      <c r="L340" s="33" t="s">
        <v>209</v>
      </c>
      <c r="M340" s="52" t="s">
        <v>353</v>
      </c>
      <c r="O340" s="6"/>
    </row>
    <row r="341" spans="4:15" ht="12.75">
      <c r="D341" s="12" t="s">
        <v>24</v>
      </c>
      <c r="E341" s="1" t="s">
        <v>21</v>
      </c>
      <c r="F341" s="1">
        <v>2</v>
      </c>
      <c r="G341" s="17">
        <v>5</v>
      </c>
      <c r="I341" s="33" t="s">
        <v>323</v>
      </c>
      <c r="J341" s="33" t="s">
        <v>324</v>
      </c>
      <c r="K341" s="35">
        <v>2008</v>
      </c>
      <c r="L341" s="33" t="s">
        <v>1</v>
      </c>
      <c r="M341" s="52" t="s">
        <v>354</v>
      </c>
      <c r="O341" s="6"/>
    </row>
    <row r="342" spans="4:15" ht="12.75">
      <c r="D342" s="12"/>
      <c r="E342" s="1"/>
      <c r="F342" s="1"/>
      <c r="I342" s="3" t="s">
        <v>150</v>
      </c>
      <c r="M342" s="23"/>
      <c r="O342" s="6"/>
    </row>
    <row r="343" spans="4:15" ht="12.75">
      <c r="D343" s="12"/>
      <c r="E343" s="1"/>
      <c r="F343" s="1"/>
      <c r="G343" s="15">
        <v>1</v>
      </c>
      <c r="I343" s="33" t="s">
        <v>130</v>
      </c>
      <c r="J343" s="33" t="s">
        <v>58</v>
      </c>
      <c r="K343" s="31">
        <v>2008</v>
      </c>
      <c r="L343" s="33" t="s">
        <v>1</v>
      </c>
      <c r="M343" s="52" t="s">
        <v>342</v>
      </c>
      <c r="O343" s="6"/>
    </row>
    <row r="344" spans="4:15" ht="12.75">
      <c r="D344" s="12"/>
      <c r="E344" s="1"/>
      <c r="F344" s="1"/>
      <c r="G344" s="15">
        <v>2</v>
      </c>
      <c r="I344" s="33" t="s">
        <v>135</v>
      </c>
      <c r="J344" s="33" t="s">
        <v>60</v>
      </c>
      <c r="K344" s="34">
        <v>2008</v>
      </c>
      <c r="L344" s="33" t="s">
        <v>1</v>
      </c>
      <c r="M344" s="52" t="s">
        <v>343</v>
      </c>
      <c r="O344" s="6"/>
    </row>
    <row r="345" spans="4:15" ht="12.75">
      <c r="D345" s="12"/>
      <c r="E345" s="1"/>
      <c r="F345" s="1"/>
      <c r="G345" s="15">
        <v>3</v>
      </c>
      <c r="I345" s="33" t="s">
        <v>303</v>
      </c>
      <c r="J345" s="33" t="s">
        <v>40</v>
      </c>
      <c r="K345" s="31">
        <v>2008</v>
      </c>
      <c r="L345" s="33" t="s">
        <v>196</v>
      </c>
      <c r="M345" s="52" t="s">
        <v>344</v>
      </c>
      <c r="O345" s="6"/>
    </row>
    <row r="346" spans="4:15" ht="12.75">
      <c r="D346" s="12"/>
      <c r="E346" s="1"/>
      <c r="F346" s="1"/>
      <c r="G346" s="15">
        <v>4</v>
      </c>
      <c r="I346" s="33" t="s">
        <v>305</v>
      </c>
      <c r="J346" s="33" t="s">
        <v>7</v>
      </c>
      <c r="K346" s="31">
        <v>2008</v>
      </c>
      <c r="L346" s="33" t="s">
        <v>31</v>
      </c>
      <c r="M346" s="52" t="s">
        <v>349</v>
      </c>
      <c r="O346" s="6"/>
    </row>
    <row r="347" spans="4:15" ht="12.75">
      <c r="D347" s="12"/>
      <c r="E347" s="1"/>
      <c r="F347" s="1"/>
      <c r="G347" s="15">
        <v>5</v>
      </c>
      <c r="I347" s="33" t="s">
        <v>131</v>
      </c>
      <c r="J347" s="33" t="s">
        <v>80</v>
      </c>
      <c r="K347" s="31">
        <v>2008</v>
      </c>
      <c r="L347" s="33" t="s">
        <v>31</v>
      </c>
      <c r="M347" s="52" t="s">
        <v>350</v>
      </c>
      <c r="O347" s="6"/>
    </row>
    <row r="348" spans="4:15" ht="12.75">
      <c r="D348" s="12"/>
      <c r="E348" s="1"/>
      <c r="F348" s="1"/>
      <c r="G348" s="15">
        <v>6</v>
      </c>
      <c r="I348" s="33" t="s">
        <v>321</v>
      </c>
      <c r="J348" s="33" t="s">
        <v>56</v>
      </c>
      <c r="K348" s="31">
        <v>2008</v>
      </c>
      <c r="L348" s="33" t="s">
        <v>1</v>
      </c>
      <c r="M348" s="52" t="s">
        <v>345</v>
      </c>
      <c r="O348" s="6"/>
    </row>
    <row r="349" spans="4:15" ht="12.75">
      <c r="D349" s="12"/>
      <c r="E349" s="1"/>
      <c r="F349" s="1"/>
      <c r="G349" s="15">
        <v>7</v>
      </c>
      <c r="I349" s="33" t="s">
        <v>116</v>
      </c>
      <c r="J349" s="33" t="s">
        <v>30</v>
      </c>
      <c r="K349" s="31">
        <v>2008</v>
      </c>
      <c r="L349" s="33" t="s">
        <v>1</v>
      </c>
      <c r="M349" s="52" t="s">
        <v>351</v>
      </c>
      <c r="O349" s="6"/>
    </row>
    <row r="350" spans="4:15" ht="12.75">
      <c r="D350" s="12"/>
      <c r="E350" s="1"/>
      <c r="F350" s="1"/>
      <c r="G350" s="15">
        <v>8</v>
      </c>
      <c r="I350" s="33" t="s">
        <v>128</v>
      </c>
      <c r="J350" s="33" t="s">
        <v>59</v>
      </c>
      <c r="K350" s="34">
        <v>2008</v>
      </c>
      <c r="L350" s="33" t="s">
        <v>31</v>
      </c>
      <c r="M350" s="52" t="s">
        <v>346</v>
      </c>
      <c r="O350" s="6"/>
    </row>
    <row r="351" spans="4:15" ht="12.75">
      <c r="D351" s="12"/>
      <c r="E351" s="1"/>
      <c r="F351" s="1"/>
      <c r="G351" s="15">
        <v>9</v>
      </c>
      <c r="I351" s="33" t="s">
        <v>352</v>
      </c>
      <c r="J351" s="33" t="s">
        <v>56</v>
      </c>
      <c r="K351" s="34">
        <v>2008</v>
      </c>
      <c r="L351" s="33" t="s">
        <v>209</v>
      </c>
      <c r="M351" s="52" t="s">
        <v>353</v>
      </c>
      <c r="O351" s="6"/>
    </row>
    <row r="352" spans="4:15" ht="12.75">
      <c r="D352" s="12"/>
      <c r="E352" s="1"/>
      <c r="F352" s="1"/>
      <c r="G352" s="15">
        <v>10</v>
      </c>
      <c r="I352" s="33" t="s">
        <v>323</v>
      </c>
      <c r="J352" s="33" t="s">
        <v>324</v>
      </c>
      <c r="K352" s="35">
        <v>2008</v>
      </c>
      <c r="L352" s="33" t="s">
        <v>1</v>
      </c>
      <c r="M352" s="52" t="s">
        <v>354</v>
      </c>
      <c r="O352" s="6"/>
    </row>
    <row r="353" spans="4:15" ht="12.75">
      <c r="D353" s="12"/>
      <c r="E353" s="1"/>
      <c r="F353" s="1"/>
      <c r="G353" s="15">
        <v>11</v>
      </c>
      <c r="I353" s="33" t="s">
        <v>347</v>
      </c>
      <c r="J353" s="33" t="s">
        <v>58</v>
      </c>
      <c r="K353" s="34">
        <v>2009</v>
      </c>
      <c r="L353" s="33" t="s">
        <v>209</v>
      </c>
      <c r="M353" s="52" t="s">
        <v>348</v>
      </c>
      <c r="O353" s="6"/>
    </row>
    <row r="354" spans="9:15" ht="12.75">
      <c r="I354" s="3" t="s">
        <v>146</v>
      </c>
      <c r="J354" s="3" t="s">
        <v>185</v>
      </c>
      <c r="M354" s="23"/>
      <c r="O354" s="6"/>
    </row>
    <row r="355" spans="9:15" ht="12.75">
      <c r="I355" s="4" t="s">
        <v>0</v>
      </c>
      <c r="J355" s="4"/>
      <c r="K355" s="31"/>
      <c r="L355" s="32"/>
      <c r="M355" s="53"/>
      <c r="O355" s="6"/>
    </row>
    <row r="356" spans="4:25" ht="12.75">
      <c r="D356" s="12" t="s">
        <v>24</v>
      </c>
      <c r="E356" s="1" t="s">
        <v>21</v>
      </c>
      <c r="F356" s="1">
        <v>1</v>
      </c>
      <c r="G356" s="17">
        <v>1</v>
      </c>
      <c r="I356" s="33" t="s">
        <v>125</v>
      </c>
      <c r="J356" s="33" t="s">
        <v>62</v>
      </c>
      <c r="K356" s="31">
        <v>2007</v>
      </c>
      <c r="L356" s="33" t="s">
        <v>5</v>
      </c>
      <c r="M356" s="52" t="s">
        <v>355</v>
      </c>
      <c r="O356" s="6"/>
      <c r="Y356" s="47"/>
    </row>
    <row r="357" spans="4:25" ht="12.75">
      <c r="D357" s="12" t="s">
        <v>24</v>
      </c>
      <c r="E357" s="1" t="s">
        <v>21</v>
      </c>
      <c r="F357" s="1">
        <v>1</v>
      </c>
      <c r="G357" s="17">
        <v>2</v>
      </c>
      <c r="I357" s="33" t="s">
        <v>356</v>
      </c>
      <c r="J357" s="33" t="s">
        <v>82</v>
      </c>
      <c r="K357" s="34">
        <v>2007</v>
      </c>
      <c r="L357" s="33" t="s">
        <v>5</v>
      </c>
      <c r="M357" s="52" t="s">
        <v>357</v>
      </c>
      <c r="O357" s="6"/>
      <c r="Y357" s="47"/>
    </row>
    <row r="358" spans="4:25" ht="12.75">
      <c r="D358" s="12" t="s">
        <v>24</v>
      </c>
      <c r="E358" s="1" t="s">
        <v>21</v>
      </c>
      <c r="F358" s="1">
        <v>1</v>
      </c>
      <c r="G358" s="17">
        <v>3</v>
      </c>
      <c r="I358" s="33" t="s">
        <v>148</v>
      </c>
      <c r="J358" s="33" t="s">
        <v>149</v>
      </c>
      <c r="K358" s="31">
        <v>2007</v>
      </c>
      <c r="L358" s="33" t="s">
        <v>5</v>
      </c>
      <c r="M358" s="52" t="s">
        <v>358</v>
      </c>
      <c r="O358" s="6"/>
      <c r="Y358" s="47"/>
    </row>
    <row r="359" spans="4:25" ht="12.75">
      <c r="D359" s="12" t="s">
        <v>24</v>
      </c>
      <c r="E359" s="1" t="s">
        <v>21</v>
      </c>
      <c r="F359" s="1">
        <v>1</v>
      </c>
      <c r="G359" s="17">
        <v>4</v>
      </c>
      <c r="I359" s="33" t="s">
        <v>359</v>
      </c>
      <c r="J359" s="33" t="s">
        <v>360</v>
      </c>
      <c r="K359" s="31">
        <v>2007</v>
      </c>
      <c r="L359" s="33" t="s">
        <v>209</v>
      </c>
      <c r="M359" s="52" t="s">
        <v>361</v>
      </c>
      <c r="O359" s="6"/>
      <c r="Y359" s="47"/>
    </row>
    <row r="360" spans="4:25" ht="12.75">
      <c r="D360" s="12" t="s">
        <v>24</v>
      </c>
      <c r="E360" s="1" t="s">
        <v>21</v>
      </c>
      <c r="F360" s="1">
        <v>1</v>
      </c>
      <c r="G360" s="17">
        <v>5</v>
      </c>
      <c r="I360" s="33" t="s">
        <v>140</v>
      </c>
      <c r="J360" s="33" t="s">
        <v>143</v>
      </c>
      <c r="K360" s="31">
        <v>2007</v>
      </c>
      <c r="L360" s="33" t="s">
        <v>5</v>
      </c>
      <c r="M360" s="52" t="s">
        <v>362</v>
      </c>
      <c r="O360" s="6"/>
      <c r="Y360" s="47"/>
    </row>
    <row r="361" spans="9:12" ht="12.75">
      <c r="I361" s="3" t="s">
        <v>146</v>
      </c>
      <c r="J361" s="3" t="s">
        <v>267</v>
      </c>
      <c r="K361" s="2"/>
      <c r="L361" s="29"/>
    </row>
    <row r="362" spans="9:15" ht="12.75">
      <c r="I362" s="4" t="s">
        <v>0</v>
      </c>
      <c r="J362" s="4"/>
      <c r="K362" s="2"/>
      <c r="L362" s="29"/>
      <c r="M362" s="23"/>
      <c r="O362" s="6"/>
    </row>
    <row r="363" spans="4:15" ht="12.75">
      <c r="D363" s="12" t="s">
        <v>24</v>
      </c>
      <c r="E363" s="1" t="s">
        <v>21</v>
      </c>
      <c r="F363" s="1">
        <v>1</v>
      </c>
      <c r="G363" s="17">
        <v>1</v>
      </c>
      <c r="I363" s="33" t="s">
        <v>138</v>
      </c>
      <c r="J363" s="33" t="s">
        <v>8</v>
      </c>
      <c r="K363" s="31">
        <v>2006</v>
      </c>
      <c r="L363" s="33" t="s">
        <v>31</v>
      </c>
      <c r="M363" s="52" t="s">
        <v>363</v>
      </c>
      <c r="O363" s="6"/>
    </row>
    <row r="364" spans="4:15" ht="12.75">
      <c r="D364" s="12" t="s">
        <v>24</v>
      </c>
      <c r="E364" s="1" t="s">
        <v>21</v>
      </c>
      <c r="F364" s="1">
        <v>1</v>
      </c>
      <c r="G364" s="17">
        <v>2</v>
      </c>
      <c r="I364" s="33" t="s">
        <v>140</v>
      </c>
      <c r="J364" s="33" t="s">
        <v>56</v>
      </c>
      <c r="K364" s="34">
        <v>2006</v>
      </c>
      <c r="L364" s="33" t="s">
        <v>5</v>
      </c>
      <c r="M364" s="52" t="s">
        <v>364</v>
      </c>
      <c r="O364" s="6"/>
    </row>
    <row r="365" spans="4:15" ht="12.75">
      <c r="D365" s="12"/>
      <c r="E365" s="1"/>
      <c r="F365" s="1"/>
      <c r="G365" s="17"/>
      <c r="I365" s="3" t="s">
        <v>151</v>
      </c>
      <c r="J365" s="54" t="s">
        <v>158</v>
      </c>
      <c r="K365" s="2"/>
      <c r="L365" s="29"/>
      <c r="M365" s="23"/>
      <c r="O365" s="6"/>
    </row>
    <row r="366" spans="4:15" ht="12.75">
      <c r="D366" s="12"/>
      <c r="E366" s="1"/>
      <c r="F366" s="1"/>
      <c r="G366" s="17"/>
      <c r="I366" s="13" t="s">
        <v>0</v>
      </c>
      <c r="J366" s="4"/>
      <c r="K366" s="2"/>
      <c r="L366" s="29"/>
      <c r="M366" s="23"/>
      <c r="O366" s="6"/>
    </row>
    <row r="367" spans="4:16" ht="12.75">
      <c r="D367" s="12" t="s">
        <v>22</v>
      </c>
      <c r="E367" s="1" t="s">
        <v>21</v>
      </c>
      <c r="F367" s="1">
        <v>1</v>
      </c>
      <c r="G367" s="17">
        <v>1</v>
      </c>
      <c r="H367" s="42">
        <v>59</v>
      </c>
      <c r="I367" s="4" t="s">
        <v>271</v>
      </c>
      <c r="J367" s="4" t="s">
        <v>81</v>
      </c>
      <c r="K367" s="38">
        <v>2008</v>
      </c>
      <c r="L367" s="30" t="s">
        <v>209</v>
      </c>
      <c r="M367" s="21" t="s">
        <v>365</v>
      </c>
      <c r="O367" s="24"/>
      <c r="P367" s="2"/>
    </row>
    <row r="368" spans="4:15" ht="12.75">
      <c r="D368" s="12" t="s">
        <v>22</v>
      </c>
      <c r="E368" s="1" t="s">
        <v>21</v>
      </c>
      <c r="F368" s="1">
        <v>1</v>
      </c>
      <c r="G368" s="17">
        <v>2</v>
      </c>
      <c r="H368" s="42">
        <v>542</v>
      </c>
      <c r="I368" s="6" t="s">
        <v>136</v>
      </c>
      <c r="J368" s="6" t="s">
        <v>79</v>
      </c>
      <c r="K368" s="38">
        <v>2008</v>
      </c>
      <c r="L368" s="30" t="s">
        <v>5</v>
      </c>
      <c r="M368" s="21" t="s">
        <v>366</v>
      </c>
      <c r="O368" s="15"/>
    </row>
    <row r="369" spans="4:15" ht="12.75">
      <c r="D369" s="12" t="s">
        <v>22</v>
      </c>
      <c r="E369" s="1" t="s">
        <v>21</v>
      </c>
      <c r="F369" s="1">
        <v>1</v>
      </c>
      <c r="G369" s="17">
        <v>3</v>
      </c>
      <c r="H369" s="42">
        <v>568</v>
      </c>
      <c r="I369" s="4" t="s">
        <v>132</v>
      </c>
      <c r="J369" s="4" t="s">
        <v>6</v>
      </c>
      <c r="K369" s="38">
        <v>2008</v>
      </c>
      <c r="L369" s="30" t="s">
        <v>31</v>
      </c>
      <c r="M369" s="21" t="s">
        <v>367</v>
      </c>
      <c r="O369" s="6"/>
    </row>
    <row r="370" spans="4:15" ht="12.75">
      <c r="D370" s="12" t="s">
        <v>22</v>
      </c>
      <c r="E370" s="1" t="s">
        <v>21</v>
      </c>
      <c r="F370" s="1">
        <v>1</v>
      </c>
      <c r="G370" s="17">
        <v>4</v>
      </c>
      <c r="I370" s="4" t="s">
        <v>133</v>
      </c>
      <c r="J370" s="4" t="s">
        <v>83</v>
      </c>
      <c r="K370" s="38">
        <v>2008</v>
      </c>
      <c r="L370" s="30" t="s">
        <v>1</v>
      </c>
      <c r="M370" s="21" t="s">
        <v>368</v>
      </c>
      <c r="O370" s="6"/>
    </row>
    <row r="371" spans="4:15" ht="12.75">
      <c r="D371" s="12" t="s">
        <v>22</v>
      </c>
      <c r="E371" s="1" t="s">
        <v>21</v>
      </c>
      <c r="F371" s="1">
        <v>1</v>
      </c>
      <c r="G371" s="17">
        <v>5</v>
      </c>
      <c r="I371" s="4" t="s">
        <v>114</v>
      </c>
      <c r="J371" s="4" t="s">
        <v>59</v>
      </c>
      <c r="K371" s="38">
        <v>2008</v>
      </c>
      <c r="L371" s="30" t="s">
        <v>1</v>
      </c>
      <c r="M371" s="21" t="s">
        <v>369</v>
      </c>
      <c r="O371" s="6"/>
    </row>
    <row r="372" spans="4:15" ht="12.75">
      <c r="D372" s="12" t="s">
        <v>22</v>
      </c>
      <c r="E372" s="1" t="s">
        <v>21</v>
      </c>
      <c r="F372" s="1">
        <v>1</v>
      </c>
      <c r="G372" s="17">
        <v>6</v>
      </c>
      <c r="I372" s="4" t="s">
        <v>370</v>
      </c>
      <c r="J372" s="4" t="s">
        <v>371</v>
      </c>
      <c r="K372" s="38">
        <v>2009</v>
      </c>
      <c r="L372" s="30" t="s">
        <v>209</v>
      </c>
      <c r="M372" s="21" t="s">
        <v>372</v>
      </c>
      <c r="O372" s="6"/>
    </row>
    <row r="373" spans="4:15" ht="12.75">
      <c r="D373" s="12" t="s">
        <v>22</v>
      </c>
      <c r="E373" s="1" t="s">
        <v>21</v>
      </c>
      <c r="F373" s="1">
        <v>1</v>
      </c>
      <c r="G373" s="17">
        <v>7</v>
      </c>
      <c r="I373" s="4" t="s">
        <v>373</v>
      </c>
      <c r="J373" s="4" t="s">
        <v>8</v>
      </c>
      <c r="K373" s="38">
        <v>2008</v>
      </c>
      <c r="L373" s="30" t="s">
        <v>1</v>
      </c>
      <c r="M373" s="21" t="s">
        <v>374</v>
      </c>
      <c r="O373" s="6"/>
    </row>
    <row r="374" spans="4:15" ht="12.75">
      <c r="D374" s="12" t="s">
        <v>22</v>
      </c>
      <c r="E374" s="1" t="s">
        <v>21</v>
      </c>
      <c r="F374" s="1">
        <v>1</v>
      </c>
      <c r="G374" s="17">
        <v>8</v>
      </c>
      <c r="I374" s="4" t="s">
        <v>375</v>
      </c>
      <c r="J374" s="4" t="s">
        <v>143</v>
      </c>
      <c r="K374" s="38">
        <v>2009</v>
      </c>
      <c r="L374" s="30" t="s">
        <v>1</v>
      </c>
      <c r="M374" s="21" t="s">
        <v>376</v>
      </c>
      <c r="O374" s="6"/>
    </row>
    <row r="375" spans="4:15" ht="12.75">
      <c r="D375" s="12"/>
      <c r="E375" s="1"/>
      <c r="F375" s="1"/>
      <c r="G375" s="17"/>
      <c r="I375" s="3" t="s">
        <v>151</v>
      </c>
      <c r="J375" s="54" t="s">
        <v>185</v>
      </c>
      <c r="K375" s="38"/>
      <c r="M375" s="21"/>
      <c r="O375" s="6"/>
    </row>
    <row r="376" spans="1:15" ht="12.75">
      <c r="A376" s="9" t="s">
        <v>23</v>
      </c>
      <c r="D376" s="12"/>
      <c r="E376" s="1"/>
      <c r="F376" s="1"/>
      <c r="G376" s="17"/>
      <c r="I376" s="13" t="s">
        <v>0</v>
      </c>
      <c r="J376" s="4"/>
      <c r="K376" s="38"/>
      <c r="M376" s="21"/>
      <c r="O376" s="17"/>
    </row>
    <row r="377" spans="1:15" ht="12.75">
      <c r="A377" s="9" t="s">
        <v>23</v>
      </c>
      <c r="D377" s="12" t="s">
        <v>22</v>
      </c>
      <c r="E377" s="1" t="s">
        <v>21</v>
      </c>
      <c r="F377" s="1">
        <v>1</v>
      </c>
      <c r="G377" s="17">
        <v>1</v>
      </c>
      <c r="I377" s="13" t="s">
        <v>152</v>
      </c>
      <c r="J377" s="4" t="s">
        <v>59</v>
      </c>
      <c r="K377" s="38">
        <v>2007</v>
      </c>
      <c r="L377" s="30" t="s">
        <v>1</v>
      </c>
      <c r="M377" s="21" t="s">
        <v>377</v>
      </c>
      <c r="O377" s="17"/>
    </row>
    <row r="378" spans="4:15" ht="12.75">
      <c r="D378" s="12" t="s">
        <v>22</v>
      </c>
      <c r="E378" s="1" t="s">
        <v>21</v>
      </c>
      <c r="F378" s="1">
        <v>1</v>
      </c>
      <c r="G378" s="17">
        <v>2</v>
      </c>
      <c r="I378" s="13" t="s">
        <v>87</v>
      </c>
      <c r="J378" s="4" t="s">
        <v>378</v>
      </c>
      <c r="K378" s="38">
        <v>2007</v>
      </c>
      <c r="L378" s="30" t="s">
        <v>1</v>
      </c>
      <c r="M378" s="21" t="s">
        <v>379</v>
      </c>
      <c r="O378" s="6"/>
    </row>
    <row r="379" spans="4:15" ht="12.75">
      <c r="D379" s="12" t="s">
        <v>22</v>
      </c>
      <c r="E379" s="1" t="s">
        <v>21</v>
      </c>
      <c r="F379" s="1">
        <v>1</v>
      </c>
      <c r="G379" s="17">
        <v>3</v>
      </c>
      <c r="I379" s="13" t="s">
        <v>142</v>
      </c>
      <c r="J379" s="4" t="s">
        <v>59</v>
      </c>
      <c r="K379" s="38">
        <v>2007</v>
      </c>
      <c r="L379" s="30" t="s">
        <v>5</v>
      </c>
      <c r="M379" s="21" t="s">
        <v>380</v>
      </c>
      <c r="O379" s="6"/>
    </row>
    <row r="380" spans="4:15" ht="12.75">
      <c r="D380" s="12" t="s">
        <v>22</v>
      </c>
      <c r="E380" s="1" t="s">
        <v>21</v>
      </c>
      <c r="F380" s="1">
        <v>1</v>
      </c>
      <c r="G380" s="17">
        <v>4</v>
      </c>
      <c r="I380" s="13" t="s">
        <v>153</v>
      </c>
      <c r="J380" s="4" t="s">
        <v>54</v>
      </c>
      <c r="K380" s="38">
        <v>2007</v>
      </c>
      <c r="L380" s="30" t="s">
        <v>1</v>
      </c>
      <c r="M380" s="21" t="s">
        <v>381</v>
      </c>
      <c r="O380" s="6"/>
    </row>
    <row r="381" spans="4:15" ht="12.75">
      <c r="D381" s="12" t="s">
        <v>22</v>
      </c>
      <c r="E381" s="1" t="s">
        <v>21</v>
      </c>
      <c r="F381" s="1">
        <v>1</v>
      </c>
      <c r="G381" s="17">
        <v>5</v>
      </c>
      <c r="I381" s="13" t="s">
        <v>382</v>
      </c>
      <c r="J381" s="4" t="s">
        <v>149</v>
      </c>
      <c r="K381" s="38">
        <v>2007</v>
      </c>
      <c r="L381" s="30" t="s">
        <v>1</v>
      </c>
      <c r="M381" s="21" t="s">
        <v>383</v>
      </c>
      <c r="O381" s="6"/>
    </row>
    <row r="382" spans="4:15" ht="12.75">
      <c r="D382" s="12" t="s">
        <v>22</v>
      </c>
      <c r="E382" s="1" t="s">
        <v>21</v>
      </c>
      <c r="F382" s="1">
        <v>1</v>
      </c>
      <c r="G382" s="17">
        <v>6</v>
      </c>
      <c r="I382" s="13" t="s">
        <v>384</v>
      </c>
      <c r="J382" s="4" t="s">
        <v>385</v>
      </c>
      <c r="K382" s="38">
        <v>2007</v>
      </c>
      <c r="L382" s="30" t="s">
        <v>1</v>
      </c>
      <c r="M382" s="21" t="s">
        <v>386</v>
      </c>
      <c r="O382" s="6"/>
    </row>
    <row r="383" spans="4:15" ht="12.75">
      <c r="D383" s="12" t="s">
        <v>22</v>
      </c>
      <c r="E383" s="1" t="s">
        <v>21</v>
      </c>
      <c r="F383" s="1">
        <v>1</v>
      </c>
      <c r="G383" s="17">
        <v>7</v>
      </c>
      <c r="I383" s="13" t="s">
        <v>387</v>
      </c>
      <c r="J383" s="4" t="s">
        <v>53</v>
      </c>
      <c r="K383" s="38">
        <v>2007</v>
      </c>
      <c r="L383" s="30" t="s">
        <v>209</v>
      </c>
      <c r="M383" s="21" t="s">
        <v>388</v>
      </c>
      <c r="O383" s="6"/>
    </row>
    <row r="384" spans="4:15" ht="12.75">
      <c r="D384" s="12"/>
      <c r="E384" s="1"/>
      <c r="F384" s="1"/>
      <c r="G384" s="17"/>
      <c r="I384" s="3" t="s">
        <v>151</v>
      </c>
      <c r="J384" s="54" t="s">
        <v>267</v>
      </c>
      <c r="K384" s="38"/>
      <c r="M384" s="21"/>
      <c r="O384" s="6"/>
    </row>
    <row r="385" spans="4:15" ht="12.75">
      <c r="D385" s="12"/>
      <c r="E385" s="1"/>
      <c r="F385" s="1"/>
      <c r="G385" s="17"/>
      <c r="I385" s="13" t="s">
        <v>0</v>
      </c>
      <c r="J385" s="4"/>
      <c r="K385" s="38"/>
      <c r="M385" s="21"/>
      <c r="O385" s="6"/>
    </row>
    <row r="386" spans="4:15" ht="12.75">
      <c r="D386" s="12" t="s">
        <v>22</v>
      </c>
      <c r="E386" s="1" t="s">
        <v>21</v>
      </c>
      <c r="F386" s="1">
        <v>1</v>
      </c>
      <c r="G386" s="17">
        <v>1</v>
      </c>
      <c r="I386" s="6" t="s">
        <v>154</v>
      </c>
      <c r="J386" s="6" t="s">
        <v>52</v>
      </c>
      <c r="K386" s="38">
        <v>2006</v>
      </c>
      <c r="L386" s="30" t="s">
        <v>5</v>
      </c>
      <c r="M386" s="21" t="s">
        <v>389</v>
      </c>
      <c r="O386" s="6"/>
    </row>
    <row r="387" spans="4:15" ht="12.75">
      <c r="D387" s="12" t="s">
        <v>22</v>
      </c>
      <c r="E387" s="1" t="s">
        <v>21</v>
      </c>
      <c r="F387" s="1">
        <v>1</v>
      </c>
      <c r="G387" s="17">
        <v>2</v>
      </c>
      <c r="I387" s="4" t="s">
        <v>390</v>
      </c>
      <c r="J387" s="6" t="s">
        <v>391</v>
      </c>
      <c r="K387" s="38">
        <v>2006</v>
      </c>
      <c r="L387" s="30" t="s">
        <v>1</v>
      </c>
      <c r="M387" s="21" t="s">
        <v>392</v>
      </c>
      <c r="O387" s="6"/>
    </row>
    <row r="388" spans="4:15" ht="12.75">
      <c r="D388" s="12" t="s">
        <v>22</v>
      </c>
      <c r="E388" s="1" t="s">
        <v>21</v>
      </c>
      <c r="F388" s="1">
        <v>1</v>
      </c>
      <c r="G388" s="17">
        <v>3</v>
      </c>
      <c r="I388" s="4" t="s">
        <v>145</v>
      </c>
      <c r="J388" s="4" t="s">
        <v>27</v>
      </c>
      <c r="K388" s="38">
        <v>2006</v>
      </c>
      <c r="L388" s="30" t="s">
        <v>1</v>
      </c>
      <c r="M388" s="21" t="s">
        <v>393</v>
      </c>
      <c r="O388" s="6"/>
    </row>
    <row r="389" spans="4:15" ht="12.75">
      <c r="D389" s="12" t="s">
        <v>22</v>
      </c>
      <c r="E389" s="1" t="s">
        <v>21</v>
      </c>
      <c r="F389" s="1">
        <v>1</v>
      </c>
      <c r="G389" s="17">
        <v>4</v>
      </c>
      <c r="I389" s="4" t="s">
        <v>136</v>
      </c>
      <c r="J389" s="4" t="s">
        <v>61</v>
      </c>
      <c r="K389" s="38">
        <v>2006</v>
      </c>
      <c r="L389" s="30" t="s">
        <v>5</v>
      </c>
      <c r="M389" s="21" t="s">
        <v>394</v>
      </c>
      <c r="O389" s="6"/>
    </row>
    <row r="390" spans="4:13" ht="12.75">
      <c r="D390" s="12" t="s">
        <v>22</v>
      </c>
      <c r="E390" s="1" t="s">
        <v>21</v>
      </c>
      <c r="F390" s="1">
        <v>1</v>
      </c>
      <c r="G390" s="17">
        <v>5</v>
      </c>
      <c r="I390" s="4" t="s">
        <v>395</v>
      </c>
      <c r="J390" s="4" t="s">
        <v>56</v>
      </c>
      <c r="K390" s="7">
        <v>2006</v>
      </c>
      <c r="L390" s="30" t="s">
        <v>196</v>
      </c>
      <c r="M390" s="50" t="s">
        <v>396</v>
      </c>
    </row>
    <row r="391" spans="4:13" ht="12.75">
      <c r="D391" s="12" t="s">
        <v>22</v>
      </c>
      <c r="E391" s="1" t="s">
        <v>21</v>
      </c>
      <c r="F391" s="1">
        <v>1</v>
      </c>
      <c r="G391" s="17">
        <v>6</v>
      </c>
      <c r="I391" s="4" t="s">
        <v>101</v>
      </c>
      <c r="J391" s="4" t="s">
        <v>55</v>
      </c>
      <c r="K391" s="7">
        <v>2006</v>
      </c>
      <c r="L391" s="30" t="s">
        <v>1</v>
      </c>
      <c r="M391" s="50" t="s">
        <v>397</v>
      </c>
    </row>
  </sheetData>
  <sheetProtection/>
  <mergeCells count="4">
    <mergeCell ref="G1:N1"/>
    <mergeCell ref="G2:N2"/>
    <mergeCell ref="G3:N3"/>
    <mergeCell ref="G83:N8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  <rowBreaks count="2" manualBreakCount="2">
    <brk id="201" min="6" max="13" man="1"/>
    <brk id="327" min="6" max="13" man="1"/>
  </rowBreaks>
  <ignoredErrors>
    <ignoredError sqref="N156 N92 N97 N102 N123 N131 N179:N191 N214:N216 N247:N251 N273 N111:N117 N167 N173:N177 N194:N200 N218:N230 N235:N245 N253:N2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B5" sqref="B5:E7"/>
    </sheetView>
  </sheetViews>
  <sheetFormatPr defaultColWidth="9.140625" defaultRowHeight="12.75"/>
  <cols>
    <col min="1" max="1" width="5.00390625" style="0" customWidth="1"/>
    <col min="2" max="2" width="16.57421875" style="10" customWidth="1"/>
    <col min="3" max="3" width="10.8515625" style="10" customWidth="1"/>
    <col min="4" max="4" width="7.421875" style="56" customWidth="1"/>
    <col min="5" max="5" width="21.421875" style="10" bestFit="1" customWidth="1"/>
    <col min="6" max="6" width="8.8515625" style="56" bestFit="1" customWidth="1"/>
    <col min="7" max="7" width="7.57421875" style="57" bestFit="1" customWidth="1"/>
    <col min="8" max="8" width="7.57421875" style="57" customWidth="1"/>
    <col min="9" max="9" width="7.00390625" style="57" bestFit="1" customWidth="1"/>
    <col min="10" max="10" width="8.8515625" style="57" bestFit="1" customWidth="1"/>
    <col min="11" max="12" width="7.57421875" style="57" customWidth="1"/>
    <col min="13" max="13" width="6.57421875" style="57" bestFit="1" customWidth="1"/>
    <col min="14" max="15" width="7.57421875" style="57" customWidth="1"/>
    <col min="16" max="16" width="1.28515625" style="57" customWidth="1"/>
    <col min="17" max="21" width="5.8515625" style="57" customWidth="1"/>
  </cols>
  <sheetData>
    <row r="1" spans="2:21" ht="16.5" thickBot="1">
      <c r="B1" s="139" t="s">
        <v>409</v>
      </c>
      <c r="C1" s="140"/>
      <c r="H1" s="141" t="s">
        <v>410</v>
      </c>
      <c r="I1" s="142"/>
      <c r="J1" s="142"/>
      <c r="K1" s="142"/>
      <c r="L1" s="142"/>
      <c r="M1" s="142"/>
      <c r="N1" s="142"/>
      <c r="O1" s="143"/>
      <c r="P1" s="61"/>
      <c r="Q1" s="144" t="s">
        <v>411</v>
      </c>
      <c r="R1" s="145"/>
      <c r="S1" s="146"/>
      <c r="T1" s="146"/>
      <c r="U1" s="147"/>
    </row>
    <row r="2" spans="1:21" ht="16.5" thickBot="1">
      <c r="A2" s="62" t="s">
        <v>412</v>
      </c>
      <c r="B2" s="63" t="s">
        <v>413</v>
      </c>
      <c r="C2" s="64" t="s">
        <v>414</v>
      </c>
      <c r="D2" s="64" t="s">
        <v>415</v>
      </c>
      <c r="E2" s="65" t="s">
        <v>416</v>
      </c>
      <c r="F2" s="66" t="s">
        <v>417</v>
      </c>
      <c r="G2" s="60" t="s">
        <v>418</v>
      </c>
      <c r="H2" s="67" t="s">
        <v>419</v>
      </c>
      <c r="I2" s="68" t="s">
        <v>420</v>
      </c>
      <c r="J2" s="69" t="s">
        <v>421</v>
      </c>
      <c r="K2" s="69" t="s">
        <v>422</v>
      </c>
      <c r="L2" s="69" t="s">
        <v>423</v>
      </c>
      <c r="M2" s="68" t="s">
        <v>420</v>
      </c>
      <c r="N2" s="148">
        <v>600</v>
      </c>
      <c r="O2" s="143"/>
      <c r="P2" s="70"/>
      <c r="Q2" s="67" t="s">
        <v>419</v>
      </c>
      <c r="R2" s="71" t="s">
        <v>424</v>
      </c>
      <c r="S2" s="69" t="s">
        <v>425</v>
      </c>
      <c r="T2" s="69" t="s">
        <v>426</v>
      </c>
      <c r="U2" s="72">
        <v>600</v>
      </c>
    </row>
    <row r="3" spans="2:21" s="14" customFormat="1" ht="16.5" thickBot="1">
      <c r="B3" s="4"/>
      <c r="C3" s="4"/>
      <c r="D3" s="2"/>
      <c r="E3" s="4"/>
      <c r="F3" s="2"/>
      <c r="G3" s="73"/>
      <c r="H3" s="74"/>
      <c r="I3" s="75"/>
      <c r="J3" s="75"/>
      <c r="K3" s="74"/>
      <c r="L3" s="74"/>
      <c r="M3" s="74"/>
      <c r="N3" s="76" t="s">
        <v>427</v>
      </c>
      <c r="O3" s="77" t="s">
        <v>428</v>
      </c>
      <c r="P3" s="61"/>
      <c r="Q3" s="73"/>
      <c r="R3" s="73"/>
      <c r="S3" s="73"/>
      <c r="T3" s="73"/>
      <c r="U3" s="73"/>
    </row>
    <row r="4" spans="2:21" s="78" customFormat="1" ht="8.25" customHeight="1">
      <c r="B4" s="4"/>
      <c r="C4" s="4"/>
      <c r="D4" s="2"/>
      <c r="E4" s="4"/>
      <c r="F4" s="2"/>
      <c r="G4" s="73"/>
      <c r="H4" s="74"/>
      <c r="I4" s="75"/>
      <c r="J4" s="75"/>
      <c r="K4" s="74"/>
      <c r="L4" s="74"/>
      <c r="M4" s="74"/>
      <c r="N4" s="74"/>
      <c r="O4" s="74"/>
      <c r="P4" s="61"/>
      <c r="Q4" s="73"/>
      <c r="R4" s="73"/>
      <c r="S4" s="73"/>
      <c r="T4" s="73"/>
      <c r="U4" s="73"/>
    </row>
    <row r="5" spans="1:21" ht="15.75">
      <c r="A5" s="79" t="s">
        <v>429</v>
      </c>
      <c r="B5" s="79" t="s">
        <v>430</v>
      </c>
      <c r="C5" s="79" t="s">
        <v>41</v>
      </c>
      <c r="D5" s="80">
        <v>2000</v>
      </c>
      <c r="E5" s="79" t="s">
        <v>431</v>
      </c>
      <c r="F5" s="81">
        <f>IF(G5=0," ",RANK(G5,G$5:G$7))</f>
        <v>1</v>
      </c>
      <c r="G5" s="82">
        <f>SUM(Q5:U5)</f>
        <v>2551</v>
      </c>
      <c r="H5" s="83">
        <v>1401</v>
      </c>
      <c r="I5" s="84">
        <v>-2.8</v>
      </c>
      <c r="J5" s="83">
        <v>155</v>
      </c>
      <c r="K5" s="83">
        <v>786</v>
      </c>
      <c r="L5" s="83">
        <v>500</v>
      </c>
      <c r="M5" s="84">
        <v>-0.8</v>
      </c>
      <c r="N5" s="83">
        <v>2</v>
      </c>
      <c r="O5" s="83">
        <v>14</v>
      </c>
      <c r="P5" s="85"/>
      <c r="Q5" s="86">
        <f>IF(H5="",0,IF((H5&gt;2180),0,ROUNDDOWN(13.15*POWER(21.8-H5/100,1.835),0)))</f>
        <v>568</v>
      </c>
      <c r="R5" s="86">
        <f>IF(J5="",0,IF(J5&lt;75,0,ROUNDDOWN(1.84523*POWER(J5-75,1.348),0)))</f>
        <v>678</v>
      </c>
      <c r="S5" s="86">
        <f>IF(K5="",0,IF(K5&lt;150,0,ROUNDDOWN(56.0211*POWER(K5/100-1.5,1.05),0)))</f>
        <v>390</v>
      </c>
      <c r="T5" s="86">
        <f>IF(L5="",0,IF(L5&lt;210,0,ROUNDDOWN(0.188807*POWER(L5-210,1.41),0)))</f>
        <v>559</v>
      </c>
      <c r="U5" s="86">
        <f>IF(N5="",0,IF((N5*60+O5/100&gt;1650),0,ROUNDDOWN(0.28*POWER(165-N5*60-O5/100,1.88),0)))</f>
        <v>356</v>
      </c>
    </row>
    <row r="6" spans="1:21" ht="15.75">
      <c r="A6" s="79" t="s">
        <v>432</v>
      </c>
      <c r="B6" s="79" t="s">
        <v>433</v>
      </c>
      <c r="C6" s="79" t="s">
        <v>44</v>
      </c>
      <c r="D6" s="80">
        <v>2005</v>
      </c>
      <c r="E6" s="79" t="s">
        <v>5</v>
      </c>
      <c r="F6" s="81">
        <f>IF(G6=0," ",RANK(G6,G$5:G$7))</f>
        <v>2</v>
      </c>
      <c r="G6" s="82">
        <f>SUM(Q6:U6)</f>
        <v>2371</v>
      </c>
      <c r="H6" s="83">
        <v>1383</v>
      </c>
      <c r="I6" s="84">
        <v>-2.8</v>
      </c>
      <c r="J6" s="83">
        <v>137</v>
      </c>
      <c r="K6" s="83">
        <v>866</v>
      </c>
      <c r="L6" s="83">
        <v>453</v>
      </c>
      <c r="M6" s="84">
        <v>-1.1</v>
      </c>
      <c r="N6" s="83">
        <v>1</v>
      </c>
      <c r="O6" s="83">
        <v>5612</v>
      </c>
      <c r="P6" s="85"/>
      <c r="Q6" s="86">
        <f>IF(H6="",0,IF((H6&gt;2180),0,ROUNDDOWN(13.15*POWER(21.8-H6/100,1.835),0)))</f>
        <v>593</v>
      </c>
      <c r="R6" s="86">
        <f>IF(J6="",0,IF(J6&lt;75,0,ROUNDDOWN(1.84523*POWER(J6-75,1.348),0)))</f>
        <v>481</v>
      </c>
      <c r="S6" s="86">
        <f>IF(K6="",0,IF(K6&lt;150,0,ROUNDDOWN(56.0211*POWER(K6/100-1.5,1.05),0)))</f>
        <v>442</v>
      </c>
      <c r="T6" s="86">
        <f>IF(L6="",0,IF(L6&lt;210,0,ROUNDDOWN(0.188807*POWER(L6-210,1.41),0)))</f>
        <v>436</v>
      </c>
      <c r="U6" s="86">
        <f>IF(N6="",0,IF((N6*60+O6/100&gt;1650),0,ROUNDDOWN(0.28*POWER(165-N6*60-O6/100,1.88),0)))</f>
        <v>419</v>
      </c>
    </row>
    <row r="7" spans="1:21" ht="15.75">
      <c r="A7" s="79" t="s">
        <v>434</v>
      </c>
      <c r="B7" s="79" t="s">
        <v>435</v>
      </c>
      <c r="C7" s="79" t="s">
        <v>37</v>
      </c>
      <c r="D7" s="80">
        <v>2004</v>
      </c>
      <c r="E7" s="79" t="s">
        <v>436</v>
      </c>
      <c r="F7" s="81">
        <f>IF(G7=0," ",RANK(G7,G$5:G$7))</f>
        <v>3</v>
      </c>
      <c r="G7" s="82">
        <f>SUM(Q7:U7)</f>
        <v>1179</v>
      </c>
      <c r="H7" s="83">
        <v>1903</v>
      </c>
      <c r="I7" s="84">
        <v>-2.8</v>
      </c>
      <c r="J7" s="83">
        <v>122</v>
      </c>
      <c r="K7" s="83">
        <v>787</v>
      </c>
      <c r="L7" s="83">
        <v>380</v>
      </c>
      <c r="M7" s="84">
        <v>-1.4</v>
      </c>
      <c r="N7" s="83">
        <v>2</v>
      </c>
      <c r="O7" s="83">
        <v>2109</v>
      </c>
      <c r="P7" s="85"/>
      <c r="Q7" s="86">
        <f>IF(H7="",0,IF((H7&gt;2180),0,ROUNDDOWN(13.15*POWER(21.8-H7/100,1.835),0)))</f>
        <v>85</v>
      </c>
      <c r="R7" s="86">
        <f>IF(J7="",0,IF(J7&lt;75,0,ROUNDDOWN(1.84523*POWER(J7-75,1.348),0)))</f>
        <v>331</v>
      </c>
      <c r="S7" s="86">
        <f>IF(K7="",0,IF(K7&lt;150,0,ROUNDDOWN(56.0211*POWER(K7/100-1.5,1.05),0)))</f>
        <v>391</v>
      </c>
      <c r="T7" s="86">
        <f>IF(L7="",0,IF(L7&lt;210,0,ROUNDDOWN(0.188807*POWER(L7-210,1.41),0)))</f>
        <v>263</v>
      </c>
      <c r="U7" s="86">
        <f>IF(N7="",0,IF((N7*60+O7/100&gt;1650),0,ROUNDDOWN(0.28*POWER(165-N7*60-O7/100,1.88),0)))</f>
        <v>109</v>
      </c>
    </row>
  </sheetData>
  <sheetProtection/>
  <mergeCells count="4">
    <mergeCell ref="B1:C1"/>
    <mergeCell ref="H1:O1"/>
    <mergeCell ref="Q1:U1"/>
    <mergeCell ref="N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customWidth="1"/>
    <col min="2" max="3" width="10.8515625" style="10" customWidth="1"/>
    <col min="4" max="4" width="7.8515625" style="56" customWidth="1"/>
    <col min="5" max="5" width="21.140625" style="10" customWidth="1"/>
    <col min="6" max="6" width="8.8515625" style="56" bestFit="1" customWidth="1"/>
    <col min="7" max="7" width="7.57421875" style="57" bestFit="1" customWidth="1"/>
    <col min="8" max="8" width="7.7109375" style="57" bestFit="1" customWidth="1"/>
    <col min="9" max="9" width="6.57421875" style="57" bestFit="1" customWidth="1"/>
    <col min="10" max="10" width="7.00390625" style="57" bestFit="1" customWidth="1"/>
    <col min="11" max="11" width="6.57421875" style="57" bestFit="1" customWidth="1"/>
    <col min="12" max="12" width="7.57421875" style="57" bestFit="1" customWidth="1"/>
    <col min="13" max="13" width="8.8515625" style="57" bestFit="1" customWidth="1"/>
    <col min="14" max="14" width="5.28125" style="57" bestFit="1" customWidth="1"/>
    <col min="15" max="15" width="7.421875" style="57" bestFit="1" customWidth="1"/>
    <col min="16" max="16" width="1.28515625" style="57" customWidth="1"/>
    <col min="17" max="21" width="7.140625" style="57" customWidth="1"/>
  </cols>
  <sheetData>
    <row r="1" spans="2:21" ht="16.5" thickBot="1">
      <c r="B1" s="139" t="s">
        <v>437</v>
      </c>
      <c r="C1" s="140"/>
      <c r="H1" s="141" t="s">
        <v>410</v>
      </c>
      <c r="I1" s="142"/>
      <c r="J1" s="142"/>
      <c r="K1" s="142"/>
      <c r="L1" s="142"/>
      <c r="M1" s="142"/>
      <c r="N1" s="142"/>
      <c r="O1" s="143"/>
      <c r="P1" s="61"/>
      <c r="Q1" s="141" t="s">
        <v>411</v>
      </c>
      <c r="R1" s="142"/>
      <c r="S1" s="142"/>
      <c r="T1" s="142"/>
      <c r="U1" s="143"/>
    </row>
    <row r="2" spans="1:21" ht="16.5" thickBot="1">
      <c r="A2" s="62" t="s">
        <v>412</v>
      </c>
      <c r="B2" s="63" t="s">
        <v>413</v>
      </c>
      <c r="C2" s="64" t="s">
        <v>414</v>
      </c>
      <c r="D2" s="64" t="s">
        <v>415</v>
      </c>
      <c r="E2" s="65" t="s">
        <v>416</v>
      </c>
      <c r="F2" s="66" t="s">
        <v>417</v>
      </c>
      <c r="G2" s="60" t="s">
        <v>418</v>
      </c>
      <c r="H2" s="58" t="s">
        <v>438</v>
      </c>
      <c r="I2" s="87" t="s">
        <v>420</v>
      </c>
      <c r="J2" s="67" t="s">
        <v>423</v>
      </c>
      <c r="K2" s="87" t="s">
        <v>420</v>
      </c>
      <c r="L2" s="60" t="s">
        <v>422</v>
      </c>
      <c r="M2" s="88" t="s">
        <v>421</v>
      </c>
      <c r="N2" s="142">
        <v>1000</v>
      </c>
      <c r="O2" s="143"/>
      <c r="P2" s="70"/>
      <c r="Q2" s="59" t="s">
        <v>438</v>
      </c>
      <c r="R2" s="88" t="s">
        <v>426</v>
      </c>
      <c r="S2" s="59" t="s">
        <v>425</v>
      </c>
      <c r="T2" s="88" t="s">
        <v>424</v>
      </c>
      <c r="U2" s="60">
        <v>1000</v>
      </c>
    </row>
    <row r="3" spans="1:22" ht="16.5" thickBot="1">
      <c r="A3" s="14"/>
      <c r="B3" s="4"/>
      <c r="C3" s="4"/>
      <c r="D3" s="2"/>
      <c r="E3" s="4"/>
      <c r="F3" s="2"/>
      <c r="G3" s="73"/>
      <c r="H3" s="74"/>
      <c r="I3" s="74"/>
      <c r="J3" s="74"/>
      <c r="K3" s="74"/>
      <c r="L3" s="74"/>
      <c r="M3" s="74"/>
      <c r="N3" s="76" t="s">
        <v>427</v>
      </c>
      <c r="O3" s="77" t="s">
        <v>428</v>
      </c>
      <c r="P3" s="61"/>
      <c r="Q3" s="73"/>
      <c r="R3" s="73"/>
      <c r="S3" s="73"/>
      <c r="T3" s="73"/>
      <c r="U3" s="73"/>
      <c r="V3" s="14"/>
    </row>
    <row r="4" spans="1:22" ht="8.25" customHeight="1" thickBot="1">
      <c r="A4" s="78"/>
      <c r="B4" s="4"/>
      <c r="C4" s="4"/>
      <c r="D4" s="2"/>
      <c r="E4" s="4"/>
      <c r="F4" s="2"/>
      <c r="G4" s="73"/>
      <c r="H4" s="74"/>
      <c r="I4" s="74"/>
      <c r="J4" s="74"/>
      <c r="K4" s="74"/>
      <c r="L4" s="74"/>
      <c r="M4" s="74"/>
      <c r="N4" s="74"/>
      <c r="O4" s="74"/>
      <c r="P4" s="61"/>
      <c r="Q4" s="73"/>
      <c r="R4" s="73"/>
      <c r="S4" s="73"/>
      <c r="T4" s="73"/>
      <c r="U4" s="73"/>
      <c r="V4" s="78"/>
    </row>
    <row r="5" spans="1:21" ht="15.75">
      <c r="A5" s="89" t="s">
        <v>429</v>
      </c>
      <c r="B5" s="90" t="s">
        <v>439</v>
      </c>
      <c r="C5" s="90" t="s">
        <v>8</v>
      </c>
      <c r="D5" s="91">
        <v>2004</v>
      </c>
      <c r="E5" s="92" t="s">
        <v>31</v>
      </c>
      <c r="F5" s="93">
        <f>IF(G5=0," ",RANK(G5,G$5:G$5))</f>
        <v>1</v>
      </c>
      <c r="G5" s="94">
        <f>SUM(Q5:U5)</f>
        <v>2169</v>
      </c>
      <c r="H5" s="95">
        <v>1976</v>
      </c>
      <c r="I5" s="68">
        <v>-2.3</v>
      </c>
      <c r="J5" s="96">
        <v>585</v>
      </c>
      <c r="K5" s="68">
        <v>-1.2</v>
      </c>
      <c r="L5" s="97">
        <v>835</v>
      </c>
      <c r="M5" s="98">
        <v>145</v>
      </c>
      <c r="N5" s="96">
        <v>3</v>
      </c>
      <c r="O5" s="96">
        <v>1687</v>
      </c>
      <c r="P5" s="99"/>
      <c r="Q5" s="100">
        <f>IF(H5="",0,IF((H5&gt;2850),0,ROUNDDOWN(5.74352*POWER(28.5-H5/100,1.92),0)))</f>
        <v>368</v>
      </c>
      <c r="R5" s="100">
        <f>IF(J5="",0,IF(J5&lt;220,0,ROUNDDOWN(0.14354*POWER(J5-220,1.4),0)))</f>
        <v>554</v>
      </c>
      <c r="S5" s="100">
        <f>IF(L5="",0,IF(L5&lt;150,0,ROUNDDOWN(51.39*POWER(L5/100-1.5,1.05),0)))</f>
        <v>387</v>
      </c>
      <c r="T5" s="100">
        <f>IF(M5="",0,IF(M5&lt;75,0,ROUNDDOWN(0.8465*POWER(M5-75,1.42),0)))</f>
        <v>352</v>
      </c>
      <c r="U5" s="101">
        <f>IF(N5="",0,IF((N5*60+O5/100&gt;30550),0,ROUNDDOWN(0.08713*POWER(305.5-N5*60-O5/100,1.85),0)))</f>
        <v>508</v>
      </c>
    </row>
  </sheetData>
  <sheetProtection/>
  <mergeCells count="4">
    <mergeCell ref="B1:C1"/>
    <mergeCell ref="H1:O1"/>
    <mergeCell ref="Q1:U1"/>
    <mergeCell ref="N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9">
      <selection activeCell="J27" sqref="J27"/>
    </sheetView>
  </sheetViews>
  <sheetFormatPr defaultColWidth="9.140625" defaultRowHeight="12.75"/>
  <cols>
    <col min="1" max="3" width="9.140625" style="10" customWidth="1"/>
    <col min="4" max="4" width="8.28125" style="10" customWidth="1"/>
    <col min="5" max="9" width="9.140625" style="10" customWidth="1"/>
    <col min="10" max="10" width="14.28125" style="10" customWidth="1"/>
  </cols>
  <sheetData>
    <row r="1" spans="1:10" ht="20.25">
      <c r="A1" s="149" t="s">
        <v>10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0.25">
      <c r="A2" s="149" t="s">
        <v>157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2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24">
      <c r="A5" s="150" t="s">
        <v>403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ht="24">
      <c r="A6" s="150" t="s">
        <v>404</v>
      </c>
      <c r="B6" s="150"/>
      <c r="C6" s="150"/>
      <c r="D6" s="150"/>
      <c r="E6" s="150"/>
      <c r="F6" s="150"/>
      <c r="G6" s="150"/>
      <c r="H6" s="150"/>
      <c r="I6" s="150"/>
      <c r="J6" s="150"/>
    </row>
    <row r="8" ht="12.75">
      <c r="E8" s="26"/>
    </row>
    <row r="9" spans="1:5" ht="14.25">
      <c r="A9" s="5" t="s">
        <v>11</v>
      </c>
      <c r="E9" s="8" t="s">
        <v>405</v>
      </c>
    </row>
    <row r="10" spans="1:5" ht="14.25">
      <c r="A10" s="5"/>
      <c r="E10" s="8"/>
    </row>
    <row r="11" spans="1:5" ht="14.25">
      <c r="A11" s="5" t="s">
        <v>17</v>
      </c>
      <c r="E11" s="8" t="s">
        <v>406</v>
      </c>
    </row>
    <row r="12" spans="1:5" ht="14.25">
      <c r="A12" s="5"/>
      <c r="E12" s="8"/>
    </row>
    <row r="13" spans="1:5" ht="14.25">
      <c r="A13" s="5" t="s">
        <v>12</v>
      </c>
      <c r="E13" s="8" t="s">
        <v>64</v>
      </c>
    </row>
    <row r="14" spans="1:5" ht="14.25">
      <c r="A14" s="5"/>
      <c r="E14" s="8"/>
    </row>
    <row r="15" spans="1:5" ht="14.25">
      <c r="A15" s="5"/>
      <c r="E15" s="8"/>
    </row>
    <row r="16" spans="1:5" ht="14.25">
      <c r="A16" s="5" t="s">
        <v>13</v>
      </c>
      <c r="E16" s="8" t="s">
        <v>29</v>
      </c>
    </row>
    <row r="17" spans="1:5" ht="14.25">
      <c r="A17" s="5"/>
      <c r="E17" s="8"/>
    </row>
    <row r="18" spans="1:5" ht="14.25">
      <c r="A18" s="5"/>
      <c r="E18" s="8"/>
    </row>
    <row r="19" ht="14.25">
      <c r="A19" s="5"/>
    </row>
    <row r="20" spans="1:5" ht="14.25">
      <c r="A20" s="5" t="s">
        <v>19</v>
      </c>
      <c r="E20" s="8" t="s">
        <v>155</v>
      </c>
    </row>
    <row r="21" spans="1:5" ht="14.25">
      <c r="A21" s="5"/>
      <c r="E21" s="8"/>
    </row>
    <row r="22" spans="1:5" ht="14.25">
      <c r="A22" s="5" t="s">
        <v>18</v>
      </c>
      <c r="E22" s="8" t="s">
        <v>156</v>
      </c>
    </row>
    <row r="23" spans="1:5" ht="14.25">
      <c r="A23" s="5"/>
      <c r="E23" s="8"/>
    </row>
    <row r="24" spans="1:5" ht="14.25">
      <c r="A24" s="5" t="s">
        <v>14</v>
      </c>
      <c r="E24" s="8" t="s">
        <v>407</v>
      </c>
    </row>
    <row r="25" spans="1:5" ht="14.25">
      <c r="A25" s="5"/>
      <c r="E25" s="8"/>
    </row>
    <row r="26" spans="1:5" ht="14.25">
      <c r="A26" s="5" t="s">
        <v>15</v>
      </c>
      <c r="E26" s="8" t="s">
        <v>399</v>
      </c>
    </row>
    <row r="27" spans="1:5" ht="14.25">
      <c r="A27" s="5"/>
      <c r="E27" s="8"/>
    </row>
    <row r="28" spans="1:8" ht="14.25">
      <c r="A28" s="5" t="s">
        <v>16</v>
      </c>
      <c r="E28" s="8" t="s">
        <v>408</v>
      </c>
      <c r="H28" s="26"/>
    </row>
    <row r="29" spans="1:5" ht="14.25">
      <c r="A29" s="5"/>
      <c r="E29" s="8"/>
    </row>
    <row r="31" spans="1:10" ht="20.25">
      <c r="A31" s="149" t="s">
        <v>398</v>
      </c>
      <c r="B31" s="149"/>
      <c r="C31" s="149"/>
      <c r="D31" s="149"/>
      <c r="E31" s="149"/>
      <c r="F31" s="149"/>
      <c r="G31" s="149"/>
      <c r="H31" s="149"/>
      <c r="I31" s="149"/>
      <c r="J31" s="149"/>
    </row>
    <row r="33" spans="1:10" ht="20.25">
      <c r="A33" s="149"/>
      <c r="B33" s="149"/>
      <c r="C33" s="149"/>
      <c r="D33" s="149"/>
      <c r="E33" s="149"/>
      <c r="F33" s="149"/>
      <c r="G33" s="149"/>
      <c r="H33" s="149"/>
      <c r="I33" s="149"/>
      <c r="J33" s="149"/>
    </row>
  </sheetData>
  <sheetProtection/>
  <mergeCells count="6">
    <mergeCell ref="A33:J33"/>
    <mergeCell ref="A1:J1"/>
    <mergeCell ref="A2:J2"/>
    <mergeCell ref="A5:J5"/>
    <mergeCell ref="A6:J6"/>
    <mergeCell ref="A31:J3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i Katarzyna</dc:creator>
  <cp:keywords/>
  <dc:description/>
  <cp:lastModifiedBy>PFS</cp:lastModifiedBy>
  <cp:lastPrinted>2018-10-01T13:35:48Z</cp:lastPrinted>
  <dcterms:created xsi:type="dcterms:W3CDTF">2007-05-27T21:23:23Z</dcterms:created>
  <dcterms:modified xsi:type="dcterms:W3CDTF">2018-10-08T23:05:08Z</dcterms:modified>
  <cp:category/>
  <cp:version/>
  <cp:contentType/>
  <cp:contentStatus/>
</cp:coreProperties>
</file>