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5345" windowHeight="8715" activeTab="0"/>
  </bookViews>
  <sheets>
    <sheet name="Komunikat zawodów" sheetId="1" r:id="rId1"/>
    <sheet name="strona tytułowa" sheetId="2" r:id="rId2"/>
    <sheet name="wyniki 5-boju" sheetId="3" r:id="rId3"/>
  </sheets>
  <definedNames>
    <definedName name="_xlnm.Print_Area" localSheetId="0">'Komunikat zawodów'!$G$1:$N$395</definedName>
    <definedName name="_xlnm.Print_Area" localSheetId="1">'strona tytułowa'!$A$1:$J$55</definedName>
  </definedNames>
  <calcPr calcMode="autoNoTable" fullCalcOnLoad="1"/>
</workbook>
</file>

<file path=xl/sharedStrings.xml><?xml version="1.0" encoding="utf-8"?>
<sst xmlns="http://schemas.openxmlformats.org/spreadsheetml/2006/main" count="2043" uniqueCount="815">
  <si>
    <t>I seria</t>
  </si>
  <si>
    <t>CWKS Resovia Rzeszów</t>
  </si>
  <si>
    <t>Natalia</t>
  </si>
  <si>
    <t>II seria</t>
  </si>
  <si>
    <t>Anna</t>
  </si>
  <si>
    <t>III seria</t>
  </si>
  <si>
    <t>Patrycja</t>
  </si>
  <si>
    <t>Justyna</t>
  </si>
  <si>
    <t>UKS Tempo 5 Przemyśl</t>
  </si>
  <si>
    <t>Magdalena</t>
  </si>
  <si>
    <t>Paweł</t>
  </si>
  <si>
    <t>Jakub</t>
  </si>
  <si>
    <t>Kamil</t>
  </si>
  <si>
    <t>Bartłomiej</t>
  </si>
  <si>
    <t>Patryk</t>
  </si>
  <si>
    <t>Michał</t>
  </si>
  <si>
    <t>PODKARPACKI OKRĘGOWY ZWIĄZEK LEKKIEJ ATLETYKI</t>
  </si>
  <si>
    <t>Sędzia Głowny Zawodów:</t>
  </si>
  <si>
    <t>Sędzia Głowny Skoków:</t>
  </si>
  <si>
    <t>Sędzia Główny Rzutów:</t>
  </si>
  <si>
    <t>Starter:</t>
  </si>
  <si>
    <t>Aparatura do pomiaru czasu:</t>
  </si>
  <si>
    <t>Spiker</t>
  </si>
  <si>
    <t>Miejsce zawodów:</t>
  </si>
  <si>
    <t>Sędzia Główny Mety:</t>
  </si>
  <si>
    <t>Komunikat:</t>
  </si>
  <si>
    <t>Agnieszka</t>
  </si>
  <si>
    <t>Biuro zawodów:</t>
  </si>
  <si>
    <t>MUKLA Dębica Korzeniowski.pl</t>
  </si>
  <si>
    <t>Martyna</t>
  </si>
  <si>
    <t>Kinga</t>
  </si>
  <si>
    <t>Maciej</t>
  </si>
  <si>
    <t>K100 m</t>
  </si>
  <si>
    <t>s</t>
  </si>
  <si>
    <t>K600 m</t>
  </si>
  <si>
    <t>Kw dal</t>
  </si>
  <si>
    <t>Kkula (4)</t>
  </si>
  <si>
    <t>M1000 m</t>
  </si>
  <si>
    <t>Mw dal</t>
  </si>
  <si>
    <t>Karolina</t>
  </si>
  <si>
    <t>K300 m</t>
  </si>
  <si>
    <t>M300 m</t>
  </si>
  <si>
    <t>Mkula(4)</t>
  </si>
  <si>
    <t>IV seria</t>
  </si>
  <si>
    <t>KKB MOSiR Krosno</t>
  </si>
  <si>
    <t>Weronika</t>
  </si>
  <si>
    <t>Klaudia</t>
  </si>
  <si>
    <t>Dawid</t>
  </si>
  <si>
    <t>Konrad</t>
  </si>
  <si>
    <t xml:space="preserve">100m K </t>
  </si>
  <si>
    <t>art. 162p7</t>
  </si>
  <si>
    <t>Dominika</t>
  </si>
  <si>
    <t xml:space="preserve">w dal K </t>
  </si>
  <si>
    <t>kula K 3kg</t>
  </si>
  <si>
    <t>100m M</t>
  </si>
  <si>
    <t>w dal M</t>
  </si>
  <si>
    <t>kula M 5kg</t>
  </si>
  <si>
    <t>KS Komunalni Sanok</t>
  </si>
  <si>
    <t>Maria</t>
  </si>
  <si>
    <t>Gabriela</t>
  </si>
  <si>
    <t>Wiktoria</t>
  </si>
  <si>
    <t>wzwyż K</t>
  </si>
  <si>
    <t>1.40</t>
  </si>
  <si>
    <t>Adrian</t>
  </si>
  <si>
    <t>wzwyż M</t>
  </si>
  <si>
    <t>Kwzwyż</t>
  </si>
  <si>
    <t>Kkula (3)</t>
  </si>
  <si>
    <t>M100 m</t>
  </si>
  <si>
    <t>Mwzwyż</t>
  </si>
  <si>
    <t>Mkula (5)</t>
  </si>
  <si>
    <t>obsługa aparatury:</t>
  </si>
  <si>
    <t>Filip</t>
  </si>
  <si>
    <t>Julia</t>
  </si>
  <si>
    <t>Bramka:</t>
  </si>
  <si>
    <t>Sebastian</t>
  </si>
  <si>
    <t>Radosław</t>
  </si>
  <si>
    <t>Wiktor</t>
  </si>
  <si>
    <t>Oliwia</t>
  </si>
  <si>
    <t>Szymon</t>
  </si>
  <si>
    <t>Monika</t>
  </si>
  <si>
    <t>Emilia</t>
  </si>
  <si>
    <t>1.35</t>
  </si>
  <si>
    <t>dysk K 1kg</t>
  </si>
  <si>
    <t>Marcin</t>
  </si>
  <si>
    <t>Damian</t>
  </si>
  <si>
    <t>Tomasz</t>
  </si>
  <si>
    <t>Bernard</t>
  </si>
  <si>
    <t>dysk M 1,5kg</t>
  </si>
  <si>
    <t>Mdysk (1,5)</t>
  </si>
  <si>
    <t>KB Krościenko Wyżne</t>
  </si>
  <si>
    <t>Piotr</t>
  </si>
  <si>
    <t>1.45</t>
  </si>
  <si>
    <t>Sabina</t>
  </si>
  <si>
    <t>Grzegorz</t>
  </si>
  <si>
    <t>Albert</t>
  </si>
  <si>
    <t>Wojciech</t>
  </si>
  <si>
    <t>Andrzej</t>
  </si>
  <si>
    <t>wiatr: 0,0</t>
  </si>
  <si>
    <t>MKL Sparta Stalowa Wola</t>
  </si>
  <si>
    <t>KKS Victoria Stalowa Wola</t>
  </si>
  <si>
    <t>Marcelina</t>
  </si>
  <si>
    <t>Roksana</t>
  </si>
  <si>
    <t>Kacper</t>
  </si>
  <si>
    <t>DQ</t>
  </si>
  <si>
    <t>11.42</t>
  </si>
  <si>
    <t>Kierownik Torowych:</t>
  </si>
  <si>
    <t>KANTOR</t>
  </si>
  <si>
    <t>SŁYŚ</t>
  </si>
  <si>
    <t>GUL</t>
  </si>
  <si>
    <t>Agata</t>
  </si>
  <si>
    <t>KURDZIEL</t>
  </si>
  <si>
    <t>Jadwiga</t>
  </si>
  <si>
    <t>Kamila</t>
  </si>
  <si>
    <t>13.19</t>
  </si>
  <si>
    <t>Katarzyna</t>
  </si>
  <si>
    <t>DYBKA</t>
  </si>
  <si>
    <t>KOSIOROWSKA</t>
  </si>
  <si>
    <t>UKS Tiki-Taka Kolbuszowa</t>
  </si>
  <si>
    <t>Izabela</t>
  </si>
  <si>
    <t>JABŁOŃSKA</t>
  </si>
  <si>
    <t>STRUZIK</t>
  </si>
  <si>
    <t>Alicja</t>
  </si>
  <si>
    <t>LKS Stal Mielec</t>
  </si>
  <si>
    <t>SUROWIEC</t>
  </si>
  <si>
    <t xml:space="preserve">200m K </t>
  </si>
  <si>
    <t>K200 m</t>
  </si>
  <si>
    <t>PROKOPSKA</t>
  </si>
  <si>
    <t>ULKS Technik Trzcinica</t>
  </si>
  <si>
    <t>Zuzanna</t>
  </si>
  <si>
    <t>RYŚ</t>
  </si>
  <si>
    <t>DUL</t>
  </si>
  <si>
    <t xml:space="preserve">400m K </t>
  </si>
  <si>
    <t>Małgorzata</t>
  </si>
  <si>
    <t>WIDLIŃSKA</t>
  </si>
  <si>
    <t>GEFERT</t>
  </si>
  <si>
    <t>K400 m</t>
  </si>
  <si>
    <t xml:space="preserve">800m K </t>
  </si>
  <si>
    <t>K800 m</t>
  </si>
  <si>
    <t>BEREŻNICKA</t>
  </si>
  <si>
    <t>LECH</t>
  </si>
  <si>
    <t>BARSZCZ</t>
  </si>
  <si>
    <t>BAUER</t>
  </si>
  <si>
    <t>PIKOR</t>
  </si>
  <si>
    <t>Adrianna</t>
  </si>
  <si>
    <t xml:space="preserve">1500m K </t>
  </si>
  <si>
    <t>ZYCH</t>
  </si>
  <si>
    <t>MKS Stal Nowa Dęba</t>
  </si>
  <si>
    <t>ZIĘBA</t>
  </si>
  <si>
    <t>CICH</t>
  </si>
  <si>
    <t>K1500 m</t>
  </si>
  <si>
    <t>DNF</t>
  </si>
  <si>
    <t xml:space="preserve">400m pł K </t>
  </si>
  <si>
    <t>KRUK</t>
  </si>
  <si>
    <t>TORBA</t>
  </si>
  <si>
    <t>MITEK</t>
  </si>
  <si>
    <t>MISIELAK</t>
  </si>
  <si>
    <t>5.36</t>
  </si>
  <si>
    <t>1.60</t>
  </si>
  <si>
    <t>WOJTANOWSKA</t>
  </si>
  <si>
    <t>trójskok K</t>
  </si>
  <si>
    <t>Ktrójskok</t>
  </si>
  <si>
    <t>ŻUREK</t>
  </si>
  <si>
    <t>PRUS</t>
  </si>
  <si>
    <t>Beata</t>
  </si>
  <si>
    <t>kula K 4kg</t>
  </si>
  <si>
    <t>SERAFIN</t>
  </si>
  <si>
    <t>MADEJ</t>
  </si>
  <si>
    <t>ISKRA</t>
  </si>
  <si>
    <t>GÓRNIAK</t>
  </si>
  <si>
    <t>FICAK</t>
  </si>
  <si>
    <t>ZIÓŁKOWSKA</t>
  </si>
  <si>
    <t>KOTWICA</t>
  </si>
  <si>
    <t>Kdysk (1)</t>
  </si>
  <si>
    <t>MAKAREWICZ</t>
  </si>
  <si>
    <t>oszczep K 500g</t>
  </si>
  <si>
    <t>Koszczep (500)</t>
  </si>
  <si>
    <t>POKRYWKA</t>
  </si>
  <si>
    <t>WOŹNIAK</t>
  </si>
  <si>
    <t>MAJOWICZ</t>
  </si>
  <si>
    <t>K400 m pł J MŁ</t>
  </si>
  <si>
    <t>RAŚ</t>
  </si>
  <si>
    <t>GWÓŹDŹ</t>
  </si>
  <si>
    <t>CZAPKA</t>
  </si>
  <si>
    <t>CHMIEL</t>
  </si>
  <si>
    <t>ZDZIEBŁO</t>
  </si>
  <si>
    <t>SKWIRUT</t>
  </si>
  <si>
    <t>KOPEĆ</t>
  </si>
  <si>
    <t>KALANDYK</t>
  </si>
  <si>
    <t>Hubert</t>
  </si>
  <si>
    <t>Daniel</t>
  </si>
  <si>
    <t>11.79</t>
  </si>
  <si>
    <t>KOZIEŁ</t>
  </si>
  <si>
    <t>11.83</t>
  </si>
  <si>
    <t>ŁĄCZ</t>
  </si>
  <si>
    <t>200m M</t>
  </si>
  <si>
    <t>MACIĄG</t>
  </si>
  <si>
    <t>PORCJA</t>
  </si>
  <si>
    <t>KRAKOWSKI</t>
  </si>
  <si>
    <t>HANEJKO</t>
  </si>
  <si>
    <t>M200 m</t>
  </si>
  <si>
    <t>400m M</t>
  </si>
  <si>
    <t xml:space="preserve">M400 m </t>
  </si>
  <si>
    <t>PYTLAK</t>
  </si>
  <si>
    <t>DZIMIRA</t>
  </si>
  <si>
    <t>GĘSIAK</t>
  </si>
  <si>
    <t>SIECZKO</t>
  </si>
  <si>
    <t>CICHOŃ</t>
  </si>
  <si>
    <t>Rafał</t>
  </si>
  <si>
    <t>POPIELARZ</t>
  </si>
  <si>
    <t>MAZIARZ</t>
  </si>
  <si>
    <t>Krzysztof</t>
  </si>
  <si>
    <t>800m M</t>
  </si>
  <si>
    <t>M800 m</t>
  </si>
  <si>
    <t>PRZYDZIAŁ</t>
  </si>
  <si>
    <t>FIL</t>
  </si>
  <si>
    <t>WÓJCICKI</t>
  </si>
  <si>
    <t>MICHALEC</t>
  </si>
  <si>
    <t xml:space="preserve">1500m M </t>
  </si>
  <si>
    <t>M1500 m</t>
  </si>
  <si>
    <t>DULIK</t>
  </si>
  <si>
    <t>KAWALERSKI</t>
  </si>
  <si>
    <t>BABIK</t>
  </si>
  <si>
    <t>TOMASZEWSKI</t>
  </si>
  <si>
    <t>110m ppł M</t>
  </si>
  <si>
    <t>CZACHOR</t>
  </si>
  <si>
    <t>FUDALI</t>
  </si>
  <si>
    <t>M110 m pł J MŁ</t>
  </si>
  <si>
    <t>400m ppł M</t>
  </si>
  <si>
    <t>M400 m pł</t>
  </si>
  <si>
    <t>GUMIELA</t>
  </si>
  <si>
    <t>trójskok M</t>
  </si>
  <si>
    <t>Mtrójskok</t>
  </si>
  <si>
    <t>STRĘK</t>
  </si>
  <si>
    <t>1.65</t>
  </si>
  <si>
    <t>KOSTKIEWICZ</t>
  </si>
  <si>
    <t>DUDZIAK</t>
  </si>
  <si>
    <t>UCHMAN</t>
  </si>
  <si>
    <t xml:space="preserve">kula M 6kg </t>
  </si>
  <si>
    <t>Mkula (6)</t>
  </si>
  <si>
    <t>WOJEWODA</t>
  </si>
  <si>
    <t>dysk M 1.75kg</t>
  </si>
  <si>
    <t>Mdysk (1.75)</t>
  </si>
  <si>
    <t>SKRZAT</t>
  </si>
  <si>
    <t>JANIK</t>
  </si>
  <si>
    <t>oszczep M 700g</t>
  </si>
  <si>
    <t>Moszczep (700)</t>
  </si>
  <si>
    <t>oszczep M 800g</t>
  </si>
  <si>
    <t>Moszczep (800)</t>
  </si>
  <si>
    <t>WDOWIK</t>
  </si>
  <si>
    <t>CWKS RESOVIA RZESZÓW</t>
  </si>
  <si>
    <t>wiatr: 0,2</t>
  </si>
  <si>
    <t>wiatr: -0,2</t>
  </si>
  <si>
    <t>FinishLynx</t>
  </si>
  <si>
    <t>Lena Majchrowicz</t>
  </si>
  <si>
    <t>Krzysztof Tulej</t>
  </si>
  <si>
    <t>Jacek Kapinos</t>
  </si>
  <si>
    <t>Michał Tittinger</t>
  </si>
  <si>
    <t>Stanisław Zioło</t>
  </si>
  <si>
    <t>stadion Resovii w Rzeszowie</t>
  </si>
  <si>
    <t>Marzena Świątek - oszczep</t>
  </si>
  <si>
    <t>13.05</t>
  </si>
  <si>
    <t>BIGUS</t>
  </si>
  <si>
    <t>12.45</t>
  </si>
  <si>
    <t>13.24</t>
  </si>
  <si>
    <t>SIUCIAK</t>
  </si>
  <si>
    <t>LKS Resovia Rzeszów</t>
  </si>
  <si>
    <t>KWIECIŃSKA</t>
  </si>
  <si>
    <t>Judyta</t>
  </si>
  <si>
    <t>PASZKO</t>
  </si>
  <si>
    <t>RZUCIDŁO</t>
  </si>
  <si>
    <t>MKS Kolbuszowa</t>
  </si>
  <si>
    <t>WĘGLOWSKA</t>
  </si>
  <si>
    <t>15.14</t>
  </si>
  <si>
    <t>25.95</t>
  </si>
  <si>
    <t>WOŁOSZYN</t>
  </si>
  <si>
    <t>30.22</t>
  </si>
  <si>
    <t>HAZIK</t>
  </si>
  <si>
    <t>SZUBA</t>
  </si>
  <si>
    <t>ŁUSZCZ</t>
  </si>
  <si>
    <t>Regina</t>
  </si>
  <si>
    <t>DĘBIAK</t>
  </si>
  <si>
    <t>SZUMADA</t>
  </si>
  <si>
    <t>80m ppł K</t>
  </si>
  <si>
    <t>K80 m pł MŁ</t>
  </si>
  <si>
    <t>14.51</t>
  </si>
  <si>
    <t>12.69</t>
  </si>
  <si>
    <t>Tatiana</t>
  </si>
  <si>
    <t>WABIA</t>
  </si>
  <si>
    <t>MUKLA Dębica</t>
  </si>
  <si>
    <t>MORANIEC</t>
  </si>
  <si>
    <t>GANCARZ</t>
  </si>
  <si>
    <t>OLA Rzeszów</t>
  </si>
  <si>
    <t>SZCZEPANIK</t>
  </si>
  <si>
    <t>CZUBEK</t>
  </si>
  <si>
    <t>5.42</t>
  </si>
  <si>
    <t>1.55</t>
  </si>
  <si>
    <t>1.30</t>
  </si>
  <si>
    <t>NYCZ</t>
  </si>
  <si>
    <t>Ewelina</t>
  </si>
  <si>
    <t>10.36</t>
  </si>
  <si>
    <t>HERDA</t>
  </si>
  <si>
    <t>dysk K 0.75kg</t>
  </si>
  <si>
    <t>Kdysk (0.75)</t>
  </si>
  <si>
    <t>30.58</t>
  </si>
  <si>
    <t>KOZDRA</t>
  </si>
  <si>
    <t>PELCZARSKA</t>
  </si>
  <si>
    <t>HAMIELEC</t>
  </si>
  <si>
    <t>KOMAŃSKI</t>
  </si>
  <si>
    <t>Seweryn</t>
  </si>
  <si>
    <t>DUBIS</t>
  </si>
  <si>
    <t>art162p7</t>
  </si>
  <si>
    <t>11.60</t>
  </si>
  <si>
    <t>Oliwer</t>
  </si>
  <si>
    <t>ŻYCZYŃSKI</t>
  </si>
  <si>
    <t>Maximilian</t>
  </si>
  <si>
    <t>Eryk</t>
  </si>
  <si>
    <t>BURKIEWICZ</t>
  </si>
  <si>
    <t>SITEK</t>
  </si>
  <si>
    <t>NIEMCZYK</t>
  </si>
  <si>
    <t>OGONOWSKI</t>
  </si>
  <si>
    <t>ŁUKASZCZYK</t>
  </si>
  <si>
    <t>CETNARSKI</t>
  </si>
  <si>
    <t>OŻÓG</t>
  </si>
  <si>
    <t>M110 m pł MŁ</t>
  </si>
  <si>
    <t>SCHMIDT</t>
  </si>
  <si>
    <t>STAFIEJ</t>
  </si>
  <si>
    <t>PĘCAK</t>
  </si>
  <si>
    <t>MAROSZ</t>
  </si>
  <si>
    <t>1.90</t>
  </si>
  <si>
    <t>MICEK</t>
  </si>
  <si>
    <t>KUBAT</t>
  </si>
  <si>
    <t>MACIEJAK</t>
  </si>
  <si>
    <t>MAŁYSA</t>
  </si>
  <si>
    <t>kula M 7.26kg</t>
  </si>
  <si>
    <t>Mkula (7.26)</t>
  </si>
  <si>
    <t>DUBIK</t>
  </si>
  <si>
    <t>dysk M 1kg</t>
  </si>
  <si>
    <t>Mdysk (1)</t>
  </si>
  <si>
    <t>ŻAK</t>
  </si>
  <si>
    <t>dysk M 2kg</t>
  </si>
  <si>
    <t>Mdysk (2)</t>
  </si>
  <si>
    <t>KWAŚNIAK</t>
  </si>
  <si>
    <t>MISTRZOSTWA WOJ. PODKARPACKIEGO</t>
  </si>
  <si>
    <t>Ryszard Majchrowicz</t>
  </si>
  <si>
    <t>Marek Dyduła - w dal, trójskok K</t>
  </si>
  <si>
    <t>Robert Szkółka - wzwyż</t>
  </si>
  <si>
    <t>Rafał Miąsik - dysk M</t>
  </si>
  <si>
    <t xml:space="preserve">Kazimierz Strzyżowski - kula </t>
  </si>
  <si>
    <t>Janusz Połeć</t>
  </si>
  <si>
    <t>MISTRZOSTWA WOJ. PODKARPACKIEGO JUNIORÓW</t>
  </si>
  <si>
    <t>12.06.2016 - RZESZÓW</t>
  </si>
  <si>
    <t>13.26</t>
  </si>
  <si>
    <t>13.40</t>
  </si>
  <si>
    <t>12.94</t>
  </si>
  <si>
    <t>12.84</t>
  </si>
  <si>
    <t>12.57</t>
  </si>
  <si>
    <t>13.56</t>
  </si>
  <si>
    <t>13.96</t>
  </si>
  <si>
    <t>WROŃSKA</t>
  </si>
  <si>
    <t>13.43</t>
  </si>
  <si>
    <t>LIGAS</t>
  </si>
  <si>
    <t>14.25</t>
  </si>
  <si>
    <t>STRZELEC</t>
  </si>
  <si>
    <t>14.35</t>
  </si>
  <si>
    <t>13.54</t>
  </si>
  <si>
    <t>FILAR</t>
  </si>
  <si>
    <t>13.77</t>
  </si>
  <si>
    <t>15.17</t>
  </si>
  <si>
    <t>13.20</t>
  </si>
  <si>
    <t>14.04</t>
  </si>
  <si>
    <t>13.64</t>
  </si>
  <si>
    <t>STEC</t>
  </si>
  <si>
    <t>SZYMAŃSKA</t>
  </si>
  <si>
    <t>13.75</t>
  </si>
  <si>
    <t>14.91</t>
  </si>
  <si>
    <t>14.98</t>
  </si>
  <si>
    <t>OZIMEK</t>
  </si>
  <si>
    <t>14.23</t>
  </si>
  <si>
    <t>e</t>
  </si>
  <si>
    <t>wiatr: -0,9</t>
  </si>
  <si>
    <t>wiatr: 1,1</t>
  </si>
  <si>
    <t>29.56</t>
  </si>
  <si>
    <t>28.20</t>
  </si>
  <si>
    <t>27.35</t>
  </si>
  <si>
    <t>29.20</t>
  </si>
  <si>
    <t>32.02</t>
  </si>
  <si>
    <t>29.80</t>
  </si>
  <si>
    <t>KORNIAK</t>
  </si>
  <si>
    <t>29.47</t>
  </si>
  <si>
    <t>27.82</t>
  </si>
  <si>
    <t>29.88</t>
  </si>
  <si>
    <t>wiatr: -0,8</t>
  </si>
  <si>
    <t>wiatr: -0,5</t>
  </si>
  <si>
    <t>67.61</t>
  </si>
  <si>
    <t>SUDOŁ</t>
  </si>
  <si>
    <t>65.68</t>
  </si>
  <si>
    <t>TKACZ</t>
  </si>
  <si>
    <t>64.45</t>
  </si>
  <si>
    <t>66.66</t>
  </si>
  <si>
    <t>1:59.18</t>
  </si>
  <si>
    <t>1:57.82</t>
  </si>
  <si>
    <t>1:47.38</t>
  </si>
  <si>
    <t>DROŻDŻAL</t>
  </si>
  <si>
    <t>1:49.82</t>
  </si>
  <si>
    <t>1:49.09</t>
  </si>
  <si>
    <t>ZATOR</t>
  </si>
  <si>
    <t>2:07.66</t>
  </si>
  <si>
    <t>2:02.49</t>
  </si>
  <si>
    <t>STAŃKO</t>
  </si>
  <si>
    <t>1:51.51</t>
  </si>
  <si>
    <t>SMOLARCZYK</t>
  </si>
  <si>
    <t>1:51.30</t>
  </si>
  <si>
    <t>RĘBISZ</t>
  </si>
  <si>
    <t>1:53.08</t>
  </si>
  <si>
    <t>2:20.28</t>
  </si>
  <si>
    <t>PAKULSKA</t>
  </si>
  <si>
    <t>2:01.88</t>
  </si>
  <si>
    <t>MILCZANOWSKA</t>
  </si>
  <si>
    <t>1:50.45</t>
  </si>
  <si>
    <t>1:45.28</t>
  </si>
  <si>
    <t>KOŁEK</t>
  </si>
  <si>
    <t>1:47.43</t>
  </si>
  <si>
    <t>1:47.36</t>
  </si>
  <si>
    <t>1:41.67</t>
  </si>
  <si>
    <t>600m K</t>
  </si>
  <si>
    <t>2:34.47</t>
  </si>
  <si>
    <t>2:25.40</t>
  </si>
  <si>
    <t>2:21.20</t>
  </si>
  <si>
    <t>KARGOL</t>
  </si>
  <si>
    <t>2:21.69</t>
  </si>
  <si>
    <t>2:16.69</t>
  </si>
  <si>
    <t>2:19.66</t>
  </si>
  <si>
    <t>2:16.58</t>
  </si>
  <si>
    <t>Marlena</t>
  </si>
  <si>
    <t>ZAJDEL</t>
  </si>
  <si>
    <t>2:43.81</t>
  </si>
  <si>
    <t>2:22.22</t>
  </si>
  <si>
    <t>Anita</t>
  </si>
  <si>
    <t>2:18.86</t>
  </si>
  <si>
    <t>5:08.00</t>
  </si>
  <si>
    <t>5:13.38</t>
  </si>
  <si>
    <t>5:21.98</t>
  </si>
  <si>
    <t>14.41</t>
  </si>
  <si>
    <t>14.90</t>
  </si>
  <si>
    <t>12.91</t>
  </si>
  <si>
    <t>MUKS Wisła Junior Sandomierz</t>
  </si>
  <si>
    <t>PALUCH</t>
  </si>
  <si>
    <t>12.40</t>
  </si>
  <si>
    <t>13.36</t>
  </si>
  <si>
    <t>14.99</t>
  </si>
  <si>
    <t>15.13</t>
  </si>
  <si>
    <t>18.18</t>
  </si>
  <si>
    <t>14.52</t>
  </si>
  <si>
    <t>15.78</t>
  </si>
  <si>
    <t>BOROWIEC</t>
  </si>
  <si>
    <t>15.22</t>
  </si>
  <si>
    <t>wiatr: 0,1</t>
  </si>
  <si>
    <t>87.57</t>
  </si>
  <si>
    <t>88.63</t>
  </si>
  <si>
    <t>81.45</t>
  </si>
  <si>
    <t>71.15</t>
  </si>
  <si>
    <t>74.04</t>
  </si>
  <si>
    <t>67.29</t>
  </si>
  <si>
    <t>JUSTYŃSKA</t>
  </si>
  <si>
    <t>K400 m pł MŁ</t>
  </si>
  <si>
    <t>100m K - FINAŁ</t>
  </si>
  <si>
    <t>A</t>
  </si>
  <si>
    <t>f</t>
  </si>
  <si>
    <t>12.83</t>
  </si>
  <si>
    <t>13.17</t>
  </si>
  <si>
    <t>13.23</t>
  </si>
  <si>
    <t>DNS</t>
  </si>
  <si>
    <t>4.85</t>
  </si>
  <si>
    <t>4.92</t>
  </si>
  <si>
    <t>3.55</t>
  </si>
  <si>
    <t>5.15</t>
  </si>
  <si>
    <t>WILK</t>
  </si>
  <si>
    <t>5.21</t>
  </si>
  <si>
    <t>4.50</t>
  </si>
  <si>
    <t>4.94</t>
  </si>
  <si>
    <t>5.08</t>
  </si>
  <si>
    <t>GOZDOWSKA</t>
  </si>
  <si>
    <t>5.40</t>
  </si>
  <si>
    <t>Wioleta</t>
  </si>
  <si>
    <t>DĄBROWSKA</t>
  </si>
  <si>
    <t>4.09</t>
  </si>
  <si>
    <t>SIKORA</t>
  </si>
  <si>
    <t>10.38</t>
  </si>
  <si>
    <t>11.04</t>
  </si>
  <si>
    <t>9.74</t>
  </si>
  <si>
    <t>8.02</t>
  </si>
  <si>
    <t>8.51</t>
  </si>
  <si>
    <t>8.48</t>
  </si>
  <si>
    <t>KARKUT</t>
  </si>
  <si>
    <t>7.21</t>
  </si>
  <si>
    <t>10.53</t>
  </si>
  <si>
    <t>6.83</t>
  </si>
  <si>
    <t>Joanna</t>
  </si>
  <si>
    <t>ŹRÓDŁOWSKA</t>
  </si>
  <si>
    <t>8.70</t>
  </si>
  <si>
    <t>10.93</t>
  </si>
  <si>
    <t>9.21</t>
  </si>
  <si>
    <t>9.11</t>
  </si>
  <si>
    <t>STÓJ</t>
  </si>
  <si>
    <t>9.33</t>
  </si>
  <si>
    <t>32.22</t>
  </si>
  <si>
    <t>33.11</t>
  </si>
  <si>
    <t>20.09</t>
  </si>
  <si>
    <t>27.08</t>
  </si>
  <si>
    <t>26.71</t>
  </si>
  <si>
    <t>27.31</t>
  </si>
  <si>
    <t>20.30</t>
  </si>
  <si>
    <t>32.17</t>
  </si>
  <si>
    <t>23.85</t>
  </si>
  <si>
    <t>18.67</t>
  </si>
  <si>
    <t>21.75</t>
  </si>
  <si>
    <t>32.25</t>
  </si>
  <si>
    <t>34.98</t>
  </si>
  <si>
    <t>32.37</t>
  </si>
  <si>
    <t>20.70</t>
  </si>
  <si>
    <t>Koszczep (600)</t>
  </si>
  <si>
    <t>oszczep K 600g</t>
  </si>
  <si>
    <t>27.03</t>
  </si>
  <si>
    <t>14.11</t>
  </si>
  <si>
    <t>34.45</t>
  </si>
  <si>
    <t>31.82</t>
  </si>
  <si>
    <t>chód K 5km</t>
  </si>
  <si>
    <t>Kchód 5 km</t>
  </si>
  <si>
    <t>33:54.71</t>
  </si>
  <si>
    <t>LUBACH</t>
  </si>
  <si>
    <t>28:59.47</t>
  </si>
  <si>
    <t>RUSEK</t>
  </si>
  <si>
    <t>25:16.99</t>
  </si>
  <si>
    <t>26:03.19</t>
  </si>
  <si>
    <t>MĄDRA</t>
  </si>
  <si>
    <t>25:12.57</t>
  </si>
  <si>
    <t>MAJCHROWICZ</t>
  </si>
  <si>
    <t>28:40.42</t>
  </si>
  <si>
    <t>KOTLIŃSKA</t>
  </si>
  <si>
    <t>24:37.12</t>
  </si>
  <si>
    <t>JACHER</t>
  </si>
  <si>
    <t>24:23.20</t>
  </si>
  <si>
    <t>CETNARSKA</t>
  </si>
  <si>
    <t>28:35.30</t>
  </si>
  <si>
    <t>Aurelia</t>
  </si>
  <si>
    <t>11.67</t>
  </si>
  <si>
    <t>11.32</t>
  </si>
  <si>
    <t>11.24</t>
  </si>
  <si>
    <t>Sambor (Ukraina)</t>
  </si>
  <si>
    <t>Volodymyr</t>
  </si>
  <si>
    <t>SKOCHYLAS</t>
  </si>
  <si>
    <t>11.48</t>
  </si>
  <si>
    <t>11.29</t>
  </si>
  <si>
    <t>11.82</t>
  </si>
  <si>
    <t>13.34</t>
  </si>
  <si>
    <t>ZABOROWSKI</t>
  </si>
  <si>
    <t>12.12</t>
  </si>
  <si>
    <t>12.28</t>
  </si>
  <si>
    <t>12.06</t>
  </si>
  <si>
    <t>12.87</t>
  </si>
  <si>
    <t>WOJTASZEK</t>
  </si>
  <si>
    <t>12.60</t>
  </si>
  <si>
    <t>12.82</t>
  </si>
  <si>
    <t>LIPA</t>
  </si>
  <si>
    <t>13.49</t>
  </si>
  <si>
    <t>KOCZERA</t>
  </si>
  <si>
    <t>ALEKSANDR</t>
  </si>
  <si>
    <t>BOGACZ</t>
  </si>
  <si>
    <t>12.11</t>
  </si>
  <si>
    <t>JACHYRA</t>
  </si>
  <si>
    <t>13.45</t>
  </si>
  <si>
    <t>wiatr: -1,6</t>
  </si>
  <si>
    <t>wiatr: -2,3</t>
  </si>
  <si>
    <t>wiatr: -2,0</t>
  </si>
  <si>
    <t>23.46</t>
  </si>
  <si>
    <t>24.68</t>
  </si>
  <si>
    <t>KOWALSKI</t>
  </si>
  <si>
    <t>23.19</t>
  </si>
  <si>
    <t>KULIGA</t>
  </si>
  <si>
    <t>22.94</t>
  </si>
  <si>
    <t>22.18</t>
  </si>
  <si>
    <t>Vasyl</t>
  </si>
  <si>
    <t>PASLAVSKYY</t>
  </si>
  <si>
    <t>22.36</t>
  </si>
  <si>
    <t>23.49</t>
  </si>
  <si>
    <t>24.96</t>
  </si>
  <si>
    <t>23.80</t>
  </si>
  <si>
    <t>24.08</t>
  </si>
  <si>
    <t>JĘDRYSIK</t>
  </si>
  <si>
    <t>25.67</t>
  </si>
  <si>
    <t>KUŚ</t>
  </si>
  <si>
    <t>25.52</t>
  </si>
  <si>
    <t>POPEK</t>
  </si>
  <si>
    <t>26.64</t>
  </si>
  <si>
    <t>27.14</t>
  </si>
  <si>
    <t>27.02</t>
  </si>
  <si>
    <t>28.47</t>
  </si>
  <si>
    <t>wiatr: -0,3</t>
  </si>
  <si>
    <t>100m M FINAŁ</t>
  </si>
  <si>
    <t>11.33</t>
  </si>
  <si>
    <t>11.57</t>
  </si>
  <si>
    <t>11.75</t>
  </si>
  <si>
    <t>wiatr: 1,3</t>
  </si>
  <si>
    <t>54.82</t>
  </si>
  <si>
    <t>53.94</t>
  </si>
  <si>
    <t>50.51</t>
  </si>
  <si>
    <t>50.21</t>
  </si>
  <si>
    <t>51.56</t>
  </si>
  <si>
    <t>52.50</t>
  </si>
  <si>
    <t>52.60</t>
  </si>
  <si>
    <t>72.37</t>
  </si>
  <si>
    <t>55.96</t>
  </si>
  <si>
    <t>58.53</t>
  </si>
  <si>
    <t>57.44</t>
  </si>
  <si>
    <t>56.20</t>
  </si>
  <si>
    <t>TERESZKIEWICZ</t>
  </si>
  <si>
    <t>2:24.00</t>
  </si>
  <si>
    <t>Dominik</t>
  </si>
  <si>
    <t>KOTULSKI</t>
  </si>
  <si>
    <t>2:23.22</t>
  </si>
  <si>
    <t>FOŁTA</t>
  </si>
  <si>
    <t>2:02.06</t>
  </si>
  <si>
    <t>2:14.91</t>
  </si>
  <si>
    <t>Bartosz</t>
  </si>
  <si>
    <t>GABRYCHOWICZ</t>
  </si>
  <si>
    <t>2:16.54</t>
  </si>
  <si>
    <t>KIJOWSKI</t>
  </si>
  <si>
    <t>2:05.84</t>
  </si>
  <si>
    <t>1:57.99</t>
  </si>
  <si>
    <t>2:05.66</t>
  </si>
  <si>
    <t>2:08.89</t>
  </si>
  <si>
    <t>2:02.52</t>
  </si>
  <si>
    <t>2:06.84</t>
  </si>
  <si>
    <t>4:24.75</t>
  </si>
  <si>
    <t>4:08.71</t>
  </si>
  <si>
    <t>3:57.47</t>
  </si>
  <si>
    <t>MARSZAŁEK</t>
  </si>
  <si>
    <t>4:10.76</t>
  </si>
  <si>
    <t>2000m prz M</t>
  </si>
  <si>
    <t>M2000 m prz</t>
  </si>
  <si>
    <t>6:56.98</t>
  </si>
  <si>
    <t>MIELNIKIEWICZ</t>
  </si>
  <si>
    <t>6:27.14</t>
  </si>
  <si>
    <t>Mykhailo</t>
  </si>
  <si>
    <t>PIKHO</t>
  </si>
  <si>
    <t>6:39.87</t>
  </si>
  <si>
    <t>6:29.56</t>
  </si>
  <si>
    <t>20.13</t>
  </si>
  <si>
    <t>SZCZYGIEŁ</t>
  </si>
  <si>
    <t>17.74</t>
  </si>
  <si>
    <t>69.19</t>
  </si>
  <si>
    <t>58.40</t>
  </si>
  <si>
    <t>ŹREBIEC</t>
  </si>
  <si>
    <t>57.32</t>
  </si>
  <si>
    <t>TROFYMUK</t>
  </si>
  <si>
    <t>62.06</t>
  </si>
  <si>
    <t>56.40</t>
  </si>
  <si>
    <t>5.83</t>
  </si>
  <si>
    <t>1995--01-01</t>
  </si>
  <si>
    <t>DZIOK</t>
  </si>
  <si>
    <t>4.74</t>
  </si>
  <si>
    <t>4.54</t>
  </si>
  <si>
    <t>Arkadiusz</t>
  </si>
  <si>
    <t>URBANEK</t>
  </si>
  <si>
    <t>5.48</t>
  </si>
  <si>
    <t>6.25</t>
  </si>
  <si>
    <t>Ernest</t>
  </si>
  <si>
    <t>SMYCZEK</t>
  </si>
  <si>
    <t>5.38</t>
  </si>
  <si>
    <t>6.10</t>
  </si>
  <si>
    <t>5.60</t>
  </si>
  <si>
    <t>6.86</t>
  </si>
  <si>
    <t>12.74</t>
  </si>
  <si>
    <t>Natan</t>
  </si>
  <si>
    <t>WALC</t>
  </si>
  <si>
    <t>12.71</t>
  </si>
  <si>
    <t>NM</t>
  </si>
  <si>
    <t>13.82</t>
  </si>
  <si>
    <t>1.75</t>
  </si>
  <si>
    <t>WIATROWSKI</t>
  </si>
  <si>
    <t>1.50</t>
  </si>
  <si>
    <t>JACHYM</t>
  </si>
  <si>
    <t>IDZIOR</t>
  </si>
  <si>
    <t>DZIURGOT</t>
  </si>
  <si>
    <t>8.22</t>
  </si>
  <si>
    <t>10.18</t>
  </si>
  <si>
    <t>OSAK</t>
  </si>
  <si>
    <t>13.30</t>
  </si>
  <si>
    <t>9.78</t>
  </si>
  <si>
    <t>SZEWCZYK</t>
  </si>
  <si>
    <t>12.50</t>
  </si>
  <si>
    <t>SZPIECH</t>
  </si>
  <si>
    <t>9.64</t>
  </si>
  <si>
    <t>9.54</t>
  </si>
  <si>
    <t>13.32</t>
  </si>
  <si>
    <t>25.94</t>
  </si>
  <si>
    <t>17.70</t>
  </si>
  <si>
    <t>34.75</t>
  </si>
  <si>
    <t>22.65</t>
  </si>
  <si>
    <t>28.91</t>
  </si>
  <si>
    <t>18.37</t>
  </si>
  <si>
    <t>CHORĄŻY</t>
  </si>
  <si>
    <t>21.46</t>
  </si>
  <si>
    <t>34.68</t>
  </si>
  <si>
    <t>17.99</t>
  </si>
  <si>
    <t>28.70</t>
  </si>
  <si>
    <t>38.92</t>
  </si>
  <si>
    <t>30.36</t>
  </si>
  <si>
    <t>34.01</t>
  </si>
  <si>
    <t>33.49</t>
  </si>
  <si>
    <t>oszczep M 600g</t>
  </si>
  <si>
    <t>Moszczep (600)</t>
  </si>
  <si>
    <t>32.91</t>
  </si>
  <si>
    <t>34.32</t>
  </si>
  <si>
    <t>PANKIEWICZ</t>
  </si>
  <si>
    <t>31.18</t>
  </si>
  <si>
    <t>KARBOWNICZYN</t>
  </si>
  <si>
    <t>45.02</t>
  </si>
  <si>
    <t>45.13</t>
  </si>
  <si>
    <t>MAZUREK</t>
  </si>
  <si>
    <t>26.27</t>
  </si>
  <si>
    <t>30.06</t>
  </si>
  <si>
    <t>36.22</t>
  </si>
  <si>
    <t>chód M 5km</t>
  </si>
  <si>
    <t>Mchód 5 km</t>
  </si>
  <si>
    <t>TARA</t>
  </si>
  <si>
    <t>30:32.70</t>
  </si>
  <si>
    <t>PIECUCH</t>
  </si>
  <si>
    <t>24:59.72</t>
  </si>
  <si>
    <t>Maksymilian</t>
  </si>
  <si>
    <t>KULIG</t>
  </si>
  <si>
    <t>33:46.87</t>
  </si>
  <si>
    <t>Karol</t>
  </si>
  <si>
    <t>KAGAN</t>
  </si>
  <si>
    <t>23:34.40</t>
  </si>
  <si>
    <t>22:59.51</t>
  </si>
  <si>
    <t>BACHOR</t>
  </si>
  <si>
    <t>młot K 3kg</t>
  </si>
  <si>
    <t>KUSAK</t>
  </si>
  <si>
    <t>54.13</t>
  </si>
  <si>
    <t>45.16</t>
  </si>
  <si>
    <t>41.10</t>
  </si>
  <si>
    <t>36.03</t>
  </si>
  <si>
    <t>34.02</t>
  </si>
  <si>
    <t xml:space="preserve">młot K 4kg </t>
  </si>
  <si>
    <t>41.50</t>
  </si>
  <si>
    <t>Kmłot (3)</t>
  </si>
  <si>
    <t>Kmłot (4)</t>
  </si>
  <si>
    <t>Konkursy rzutu młotem rozegrane w Stalowej Woli (stadion MOSiR) w dniu 11.06.2016</t>
  </si>
  <si>
    <t>PIŁAT</t>
  </si>
  <si>
    <t>42.30</t>
  </si>
  <si>
    <t>41.95</t>
  </si>
  <si>
    <t>KOLANO</t>
  </si>
  <si>
    <t>29.75</t>
  </si>
  <si>
    <t>24.53</t>
  </si>
  <si>
    <t xml:space="preserve">młot M 6kg </t>
  </si>
  <si>
    <t>PRZEBIEGLEC</t>
  </si>
  <si>
    <t>Przemysław</t>
  </si>
  <si>
    <t>40.04</t>
  </si>
  <si>
    <t xml:space="preserve">młot M 7.26kg </t>
  </si>
  <si>
    <t>JANUSZ</t>
  </si>
  <si>
    <t>66.44</t>
  </si>
  <si>
    <t>młot M 5kg</t>
  </si>
  <si>
    <t>Mmłot (5)</t>
  </si>
  <si>
    <t>Mmłot (7.26)</t>
  </si>
  <si>
    <t>Mmłot (6)</t>
  </si>
  <si>
    <t>JUNIORÓW</t>
  </si>
  <si>
    <t>Kinga Szczęch</t>
  </si>
  <si>
    <t>Ryszard Kądziołka</t>
  </si>
  <si>
    <t>Janusz Pacura - wzwyż</t>
  </si>
  <si>
    <t>Konkursy rzutu młotem rozegrane w Stalowej Woli w dniu 11.06.2016 - stadion MOSiR ul. Staszica 2</t>
  </si>
  <si>
    <t>Sędzia Główny Młotu:</t>
  </si>
  <si>
    <t>Paweł Drapała</t>
  </si>
  <si>
    <t>Sędzia Główny Chodu:</t>
  </si>
  <si>
    <t>Sędziowie Chodu Ocena:</t>
  </si>
  <si>
    <t>Monika Maziarz</t>
  </si>
  <si>
    <t>Bogdan Duda</t>
  </si>
  <si>
    <t>Ryszard Krupski</t>
  </si>
  <si>
    <t>12.06.2016 RZESZÓW</t>
  </si>
  <si>
    <t>5-bój młodziczek</t>
  </si>
  <si>
    <t>Wyniki</t>
  </si>
  <si>
    <t>Punkty</t>
  </si>
  <si>
    <t>Lp.</t>
  </si>
  <si>
    <t>Nazwisko</t>
  </si>
  <si>
    <t>Imię</t>
  </si>
  <si>
    <t>Rok</t>
  </si>
  <si>
    <t>Klub</t>
  </si>
  <si>
    <t>Miejsce</t>
  </si>
  <si>
    <t>Suma</t>
  </si>
  <si>
    <t>80pł</t>
  </si>
  <si>
    <t>wiatr</t>
  </si>
  <si>
    <t>wzwyż</t>
  </si>
  <si>
    <t>kula</t>
  </si>
  <si>
    <t>w dal</t>
  </si>
  <si>
    <t>SW</t>
  </si>
  <si>
    <t>PK</t>
  </si>
  <si>
    <t>SD</t>
  </si>
  <si>
    <t>min</t>
  </si>
  <si>
    <t>setne</t>
  </si>
  <si>
    <t>1.</t>
  </si>
  <si>
    <t>01</t>
  </si>
  <si>
    <t>2.</t>
  </si>
  <si>
    <t>3.</t>
  </si>
  <si>
    <t xml:space="preserve">DNS - zawodnik nie stanął na starcie co najmniej jednej konkurencji, tzn. </t>
  </si>
  <si>
    <t xml:space="preserve"> - pole do wypełnienia</t>
  </si>
  <si>
    <t xml:space="preserve">- nie ukończył 5-boju, </t>
  </si>
  <si>
    <t xml:space="preserve"> - pole obliczane automatycznie</t>
  </si>
  <si>
    <t>- w klasyfikacji łącznej musi mieć zero punktów</t>
  </si>
  <si>
    <t>- nie jest sklasyfikowany (bez miejsca)</t>
  </si>
  <si>
    <t>Wyniki wpisujemy bez przecinka/kropki</t>
  </si>
  <si>
    <t>Wiatr wpisujemy z przecinkiem</t>
  </si>
  <si>
    <t>oprac. J.Rozum</t>
  </si>
  <si>
    <t>janusz.rozum@gmail.com</t>
  </si>
  <si>
    <t>5-bój K młodziczek</t>
  </si>
  <si>
    <t>Kpięciobój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</si>
</sst>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15]d\ mmmm\ yyyy"/>
    <numFmt numFmtId="170" formatCode="00\-000"/>
    <numFmt numFmtId="171" formatCode="#,##0.0\ &quot;zł&quot;"/>
    <numFmt numFmtId="172" formatCode="#,##0.0"/>
  </numFmts>
  <fonts count="65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8"/>
      <name val="Arial Narrow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Border="1" applyAlignment="1">
      <alignment/>
    </xf>
    <xf numFmtId="14" fontId="6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quotePrefix="1">
      <alignment horizontal="center" vertical="center"/>
    </xf>
    <xf numFmtId="0" fontId="61" fillId="0" borderId="0" xfId="0" applyFont="1" applyBorder="1" applyAlignment="1">
      <alignment/>
    </xf>
    <xf numFmtId="14" fontId="6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0" fontId="63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14" fontId="6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168" fontId="2" fillId="0" borderId="0" xfId="0" applyNumberFormat="1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13" borderId="10" xfId="0" applyFont="1" applyFill="1" applyBorder="1" applyAlignment="1">
      <alignment horizontal="left"/>
    </xf>
    <xf numFmtId="0" fontId="35" fillId="13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34" borderId="13" xfId="0" applyFont="1" applyFill="1" applyBorder="1" applyAlignment="1">
      <alignment horizontal="center"/>
    </xf>
    <xf numFmtId="0" fontId="35" fillId="34" borderId="14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168" fontId="35" fillId="31" borderId="22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 horizontal="center"/>
    </xf>
    <xf numFmtId="0" fontId="35" fillId="34" borderId="23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5" fillId="34" borderId="18" xfId="0" applyFont="1" applyFill="1" applyBorder="1" applyAlignment="1">
      <alignment horizontal="center"/>
    </xf>
    <xf numFmtId="0" fontId="35" fillId="34" borderId="2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68" fontId="36" fillId="0" borderId="0" xfId="0" applyNumberFormat="1" applyFont="1" applyFill="1" applyBorder="1" applyAlignment="1">
      <alignment horizontal="center"/>
    </xf>
    <xf numFmtId="0" fontId="35" fillId="34" borderId="24" xfId="0" applyFont="1" applyFill="1" applyBorder="1" applyAlignment="1">
      <alignment horizontal="center"/>
    </xf>
    <xf numFmtId="0" fontId="35" fillId="34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26" xfId="0" applyFont="1" applyFill="1" applyBorder="1" applyAlignment="1" quotePrefix="1">
      <alignment horizontal="center"/>
    </xf>
    <xf numFmtId="0" fontId="35" fillId="36" borderId="26" xfId="0" applyFont="1" applyFill="1" applyBorder="1" applyAlignment="1" applyProtection="1">
      <alignment horizontal="center"/>
      <protection hidden="1"/>
    </xf>
    <xf numFmtId="0" fontId="35" fillId="36" borderId="26" xfId="0" applyFont="1" applyFill="1" applyBorder="1" applyAlignment="1">
      <alignment horizontal="center"/>
    </xf>
    <xf numFmtId="1" fontId="35" fillId="35" borderId="26" xfId="0" applyNumberFormat="1" applyFont="1" applyFill="1" applyBorder="1" applyAlignment="1">
      <alignment horizontal="center"/>
    </xf>
    <xf numFmtId="168" fontId="35" fillId="31" borderId="26" xfId="0" applyNumberFormat="1" applyFont="1" applyFill="1" applyBorder="1" applyAlignment="1">
      <alignment horizontal="center"/>
    </xf>
    <xf numFmtId="0" fontId="38" fillId="37" borderId="26" xfId="0" applyFont="1" applyFill="1" applyBorder="1" applyAlignment="1">
      <alignment horizontal="center"/>
    </xf>
    <xf numFmtId="0" fontId="5" fillId="38" borderId="26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36" fillId="34" borderId="28" xfId="0" applyFont="1" applyFill="1" applyBorder="1" applyAlignment="1">
      <alignment horizontal="center"/>
    </xf>
    <xf numFmtId="0" fontId="36" fillId="34" borderId="29" xfId="0" applyFont="1" applyFill="1" applyBorder="1" applyAlignment="1">
      <alignment horizontal="center"/>
    </xf>
    <xf numFmtId="168" fontId="35" fillId="35" borderId="26" xfId="0" applyNumberFormat="1" applyFont="1" applyFill="1" applyBorder="1" applyAlignment="1">
      <alignment horizontal="center"/>
    </xf>
    <xf numFmtId="0" fontId="5" fillId="34" borderId="30" xfId="0" applyFont="1" applyFill="1" applyBorder="1" applyAlignment="1" quotePrefix="1">
      <alignment horizontal="left"/>
    </xf>
    <xf numFmtId="0" fontId="5" fillId="34" borderId="31" xfId="0" applyFont="1" applyFill="1" applyBorder="1" applyAlignment="1" quotePrefix="1">
      <alignment horizontal="left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33" xfId="0" applyFont="1" applyFill="1" applyBorder="1" applyAlignment="1">
      <alignment/>
    </xf>
    <xf numFmtId="0" fontId="5" fillId="34" borderId="0" xfId="0" applyFont="1" applyFill="1" applyBorder="1" applyAlignment="1" quotePrefix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/>
    </xf>
    <xf numFmtId="0" fontId="36" fillId="34" borderId="34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5" fillId="34" borderId="36" xfId="0" applyFont="1" applyFill="1" applyBorder="1" applyAlignment="1" quotePrefix="1">
      <alignment horizontal="left"/>
    </xf>
    <xf numFmtId="0" fontId="5" fillId="34" borderId="37" xfId="0" applyFont="1" applyFill="1" applyBorder="1" applyAlignment="1" quotePrefix="1">
      <alignment horizontal="left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6" xfId="0" applyFont="1" applyFill="1" applyBorder="1" applyAlignment="1">
      <alignment/>
    </xf>
    <xf numFmtId="0" fontId="5" fillId="34" borderId="37" xfId="0" applyFont="1" applyFill="1" applyBorder="1" applyAlignment="1" quotePrefix="1">
      <alignment/>
    </xf>
    <xf numFmtId="0" fontId="0" fillId="34" borderId="37" xfId="0" applyFont="1" applyFill="1" applyBorder="1" applyAlignment="1">
      <alignment/>
    </xf>
    <xf numFmtId="0" fontId="0" fillId="34" borderId="37" xfId="0" applyFont="1" applyFill="1" applyBorder="1" applyAlignment="1">
      <alignment horizontal="center"/>
    </xf>
    <xf numFmtId="0" fontId="36" fillId="34" borderId="37" xfId="0" applyFont="1" applyFill="1" applyBorder="1" applyAlignment="1">
      <alignment horizontal="center"/>
    </xf>
    <xf numFmtId="0" fontId="36" fillId="34" borderId="38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left"/>
    </xf>
    <xf numFmtId="0" fontId="5" fillId="34" borderId="36" xfId="0" applyFont="1" applyFill="1" applyBorder="1" applyAlignment="1">
      <alignment horizontal="left"/>
    </xf>
    <xf numFmtId="0" fontId="5" fillId="34" borderId="37" xfId="0" applyFont="1" applyFill="1" applyBorder="1" applyAlignment="1">
      <alignment horizontal="left"/>
    </xf>
    <xf numFmtId="0" fontId="39" fillId="0" borderId="0" xfId="0" applyFont="1" applyAlignment="1">
      <alignment horizontal="right"/>
    </xf>
    <xf numFmtId="0" fontId="40" fillId="0" borderId="0" xfId="44" applyFont="1" applyAlignment="1" applyProtection="1">
      <alignment horizontal="righ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nusz.rozum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5"/>
  <sheetViews>
    <sheetView tabSelected="1" view="pageBreakPreview" zoomScaleSheetLayoutView="100" zoomScalePageLayoutView="0" workbookViewId="0" topLeftCell="D171">
      <selection activeCell="I202" sqref="I202"/>
    </sheetView>
  </sheetViews>
  <sheetFormatPr defaultColWidth="9.140625" defaultRowHeight="12.75"/>
  <cols>
    <col min="1" max="1" width="13.7109375" style="32" hidden="1" customWidth="1"/>
    <col min="2" max="3" width="2.00390625" style="32" hidden="1" customWidth="1"/>
    <col min="4" max="4" width="11.57421875" style="32" customWidth="1"/>
    <col min="5" max="6" width="3.7109375" style="32" customWidth="1"/>
    <col min="7" max="7" width="4.28125" style="22" customWidth="1"/>
    <col min="8" max="8" width="1.8515625" style="22" customWidth="1"/>
    <col min="9" max="9" width="17.57421875" style="22" customWidth="1"/>
    <col min="10" max="10" width="13.8515625" style="22" bestFit="1" customWidth="1"/>
    <col min="11" max="11" width="11.28125" style="26" customWidth="1"/>
    <col min="12" max="12" width="31.28125" style="22" bestFit="1" customWidth="1"/>
    <col min="13" max="13" width="9.140625" style="22" customWidth="1"/>
    <col min="14" max="14" width="6.57421875" style="31" customWidth="1"/>
    <col min="15" max="15" width="9.00390625" style="22" customWidth="1"/>
    <col min="16" max="16384" width="9.140625" style="22" customWidth="1"/>
  </cols>
  <sheetData>
    <row r="1" spans="7:15" ht="15">
      <c r="G1" s="53" t="s">
        <v>349</v>
      </c>
      <c r="H1" s="53"/>
      <c r="I1" s="53"/>
      <c r="J1" s="53"/>
      <c r="K1" s="53"/>
      <c r="L1" s="53"/>
      <c r="M1" s="53"/>
      <c r="N1" s="53"/>
      <c r="O1" s="33"/>
    </row>
    <row r="2" spans="7:15" ht="15">
      <c r="G2" s="53" t="s">
        <v>350</v>
      </c>
      <c r="H2" s="53"/>
      <c r="I2" s="53"/>
      <c r="J2" s="53"/>
      <c r="K2" s="53"/>
      <c r="L2" s="53"/>
      <c r="M2" s="53"/>
      <c r="N2" s="53"/>
      <c r="O2" s="33"/>
    </row>
    <row r="3" spans="7:14" ht="12.75">
      <c r="G3" s="1"/>
      <c r="H3" s="1"/>
      <c r="I3" s="2" t="s">
        <v>49</v>
      </c>
      <c r="J3" s="2"/>
      <c r="K3" s="1"/>
      <c r="L3" s="3"/>
      <c r="M3" s="4"/>
      <c r="N3" s="5"/>
    </row>
    <row r="4" spans="7:13" ht="12.75">
      <c r="G4" s="1"/>
      <c r="H4" s="1"/>
      <c r="I4" s="3" t="s">
        <v>0</v>
      </c>
      <c r="J4" s="3"/>
      <c r="K4" s="1"/>
      <c r="L4" s="3"/>
      <c r="M4" s="5" t="s">
        <v>379</v>
      </c>
    </row>
    <row r="5" spans="1:15" ht="12.75">
      <c r="A5" s="32" t="s">
        <v>32</v>
      </c>
      <c r="B5" s="32" t="s">
        <v>33</v>
      </c>
      <c r="C5" s="32">
        <v>1</v>
      </c>
      <c r="D5" s="34" t="s">
        <v>32</v>
      </c>
      <c r="E5" s="31" t="s">
        <v>378</v>
      </c>
      <c r="F5" s="31">
        <v>1</v>
      </c>
      <c r="G5" s="1">
        <v>1</v>
      </c>
      <c r="H5" s="1"/>
      <c r="I5" s="17" t="s">
        <v>106</v>
      </c>
      <c r="J5" s="17" t="s">
        <v>45</v>
      </c>
      <c r="K5" s="18">
        <v>36325</v>
      </c>
      <c r="L5" s="17" t="s">
        <v>28</v>
      </c>
      <c r="M5" s="20" t="s">
        <v>355</v>
      </c>
      <c r="N5" s="31">
        <v>-0.9</v>
      </c>
      <c r="O5" s="21">
        <v>55526</v>
      </c>
    </row>
    <row r="6" spans="1:15" ht="12.75">
      <c r="A6" s="32" t="s">
        <v>32</v>
      </c>
      <c r="B6" s="32" t="s">
        <v>33</v>
      </c>
      <c r="C6" s="32">
        <v>1</v>
      </c>
      <c r="D6" s="34" t="s">
        <v>32</v>
      </c>
      <c r="E6" s="31" t="s">
        <v>378</v>
      </c>
      <c r="F6" s="31">
        <v>1</v>
      </c>
      <c r="G6" s="26">
        <v>2</v>
      </c>
      <c r="H6" s="26"/>
      <c r="I6" s="17" t="s">
        <v>134</v>
      </c>
      <c r="J6" s="17" t="s">
        <v>39</v>
      </c>
      <c r="K6" s="18">
        <v>35802</v>
      </c>
      <c r="L6" s="17" t="s">
        <v>57</v>
      </c>
      <c r="M6" s="20" t="s">
        <v>354</v>
      </c>
      <c r="N6" s="31">
        <v>-0.9</v>
      </c>
      <c r="O6" s="21">
        <v>53025</v>
      </c>
    </row>
    <row r="7" spans="1:15" ht="12.75">
      <c r="A7" s="32" t="s">
        <v>32</v>
      </c>
      <c r="B7" s="32" t="s">
        <v>33</v>
      </c>
      <c r="C7" s="32">
        <v>1</v>
      </c>
      <c r="D7" s="34" t="s">
        <v>32</v>
      </c>
      <c r="E7" s="31" t="s">
        <v>378</v>
      </c>
      <c r="F7" s="31">
        <v>1</v>
      </c>
      <c r="G7" s="1">
        <v>3</v>
      </c>
      <c r="H7" s="1"/>
      <c r="I7" s="17" t="s">
        <v>107</v>
      </c>
      <c r="J7" s="17" t="s">
        <v>9</v>
      </c>
      <c r="K7" s="18">
        <v>36746</v>
      </c>
      <c r="L7" s="17" t="s">
        <v>28</v>
      </c>
      <c r="M7" s="20" t="s">
        <v>353</v>
      </c>
      <c r="N7" s="31">
        <v>-0.9</v>
      </c>
      <c r="O7" s="21">
        <v>74765</v>
      </c>
    </row>
    <row r="8" spans="1:15" ht="12.75">
      <c r="A8" s="32" t="s">
        <v>32</v>
      </c>
      <c r="B8" s="32" t="s">
        <v>33</v>
      </c>
      <c r="C8" s="32">
        <v>1</v>
      </c>
      <c r="D8" s="34" t="s">
        <v>32</v>
      </c>
      <c r="E8" s="31" t="s">
        <v>378</v>
      </c>
      <c r="F8" s="31">
        <v>1</v>
      </c>
      <c r="G8" s="26">
        <v>4</v>
      </c>
      <c r="H8" s="26"/>
      <c r="I8" s="17" t="s">
        <v>261</v>
      </c>
      <c r="J8" s="17" t="s">
        <v>30</v>
      </c>
      <c r="K8" s="18">
        <v>36978</v>
      </c>
      <c r="L8" s="17" t="s">
        <v>28</v>
      </c>
      <c r="M8" s="20" t="s">
        <v>113</v>
      </c>
      <c r="N8" s="31">
        <v>-0.9</v>
      </c>
      <c r="O8" s="21">
        <v>73321</v>
      </c>
    </row>
    <row r="9" spans="1:15" ht="12.75">
      <c r="A9" s="32" t="s">
        <v>32</v>
      </c>
      <c r="B9" s="32" t="s">
        <v>33</v>
      </c>
      <c r="C9" s="32">
        <v>1</v>
      </c>
      <c r="D9" s="34" t="s">
        <v>32</v>
      </c>
      <c r="E9" s="31" t="s">
        <v>378</v>
      </c>
      <c r="F9" s="31">
        <v>1</v>
      </c>
      <c r="G9" s="1">
        <v>5</v>
      </c>
      <c r="H9" s="26"/>
      <c r="I9" s="17" t="s">
        <v>264</v>
      </c>
      <c r="J9" s="17" t="s">
        <v>51</v>
      </c>
      <c r="K9" s="18">
        <v>36685</v>
      </c>
      <c r="L9" s="17" t="s">
        <v>57</v>
      </c>
      <c r="M9" s="20" t="s">
        <v>351</v>
      </c>
      <c r="N9" s="31">
        <v>-0.9</v>
      </c>
      <c r="O9" s="21">
        <v>76382</v>
      </c>
    </row>
    <row r="10" spans="4:15" ht="12.75">
      <c r="D10" s="34" t="s">
        <v>32</v>
      </c>
      <c r="E10" s="31" t="s">
        <v>378</v>
      </c>
      <c r="F10" s="31">
        <v>1</v>
      </c>
      <c r="G10" s="26">
        <v>6</v>
      </c>
      <c r="H10" s="26"/>
      <c r="I10" s="17" t="s">
        <v>120</v>
      </c>
      <c r="J10" s="17" t="s">
        <v>121</v>
      </c>
      <c r="K10" s="18">
        <v>37051</v>
      </c>
      <c r="L10" s="17" t="s">
        <v>122</v>
      </c>
      <c r="M10" s="20" t="s">
        <v>352</v>
      </c>
      <c r="N10" s="31">
        <v>-0.9</v>
      </c>
      <c r="O10" s="21">
        <v>92366</v>
      </c>
    </row>
    <row r="11" spans="4:15" ht="12.75">
      <c r="D11" s="34" t="s">
        <v>32</v>
      </c>
      <c r="E11" s="31" t="s">
        <v>378</v>
      </c>
      <c r="F11" s="31">
        <v>1</v>
      </c>
      <c r="G11" s="1">
        <v>7</v>
      </c>
      <c r="H11" s="26"/>
      <c r="I11" s="17" t="s">
        <v>153</v>
      </c>
      <c r="J11" s="17" t="s">
        <v>59</v>
      </c>
      <c r="K11" s="18">
        <v>37164</v>
      </c>
      <c r="L11" s="17" t="s">
        <v>122</v>
      </c>
      <c r="M11" s="20" t="s">
        <v>356</v>
      </c>
      <c r="N11" s="31">
        <v>-0.9</v>
      </c>
      <c r="O11" s="21">
        <v>72967</v>
      </c>
    </row>
    <row r="12" spans="4:15" ht="12.75">
      <c r="D12" s="34"/>
      <c r="E12" s="31"/>
      <c r="F12" s="31"/>
      <c r="I12" s="3" t="s">
        <v>3</v>
      </c>
      <c r="M12" s="31" t="s">
        <v>250</v>
      </c>
      <c r="O12" s="30"/>
    </row>
    <row r="13" spans="1:15" ht="12.75">
      <c r="A13" s="32" t="s">
        <v>32</v>
      </c>
      <c r="B13" s="32" t="s">
        <v>33</v>
      </c>
      <c r="C13" s="32">
        <v>2</v>
      </c>
      <c r="D13" s="34" t="s">
        <v>32</v>
      </c>
      <c r="E13" s="31" t="s">
        <v>378</v>
      </c>
      <c r="F13" s="31">
        <v>2</v>
      </c>
      <c r="G13" s="26">
        <v>1</v>
      </c>
      <c r="H13" s="26"/>
      <c r="I13" s="17" t="s">
        <v>358</v>
      </c>
      <c r="J13" s="17" t="s">
        <v>60</v>
      </c>
      <c r="K13" s="18">
        <v>36539</v>
      </c>
      <c r="L13" s="17" t="s">
        <v>99</v>
      </c>
      <c r="M13" s="23" t="s">
        <v>359</v>
      </c>
      <c r="N13" s="5">
        <v>0.2</v>
      </c>
      <c r="O13" s="21">
        <v>92286</v>
      </c>
    </row>
    <row r="14" spans="1:15" ht="12.75">
      <c r="A14" s="32" t="s">
        <v>32</v>
      </c>
      <c r="B14" s="32" t="s">
        <v>33</v>
      </c>
      <c r="C14" s="32">
        <v>2</v>
      </c>
      <c r="D14" s="34" t="s">
        <v>32</v>
      </c>
      <c r="E14" s="31" t="s">
        <v>378</v>
      </c>
      <c r="F14" s="31">
        <v>2</v>
      </c>
      <c r="G14" s="26">
        <v>2</v>
      </c>
      <c r="H14" s="26"/>
      <c r="I14" s="17" t="s">
        <v>129</v>
      </c>
      <c r="J14" s="17" t="s">
        <v>45</v>
      </c>
      <c r="K14" s="18">
        <v>36711</v>
      </c>
      <c r="L14" s="17" t="s">
        <v>1</v>
      </c>
      <c r="M14" s="20" t="s">
        <v>364</v>
      </c>
      <c r="N14" s="5">
        <v>0.2</v>
      </c>
      <c r="O14" s="21">
        <v>81411</v>
      </c>
    </row>
    <row r="15" spans="1:15" ht="12.75">
      <c r="A15" s="32" t="s">
        <v>32</v>
      </c>
      <c r="B15" s="32" t="s">
        <v>33</v>
      </c>
      <c r="C15" s="32">
        <v>2</v>
      </c>
      <c r="D15" s="34" t="s">
        <v>32</v>
      </c>
      <c r="E15" s="31" t="s">
        <v>378</v>
      </c>
      <c r="F15" s="31">
        <v>2</v>
      </c>
      <c r="G15" s="26">
        <v>3</v>
      </c>
      <c r="H15" s="26"/>
      <c r="I15" s="17" t="s">
        <v>365</v>
      </c>
      <c r="J15" s="17" t="s">
        <v>59</v>
      </c>
      <c r="K15" s="18">
        <v>36994</v>
      </c>
      <c r="L15" s="17" t="s">
        <v>1</v>
      </c>
      <c r="M15" s="20" t="s">
        <v>366</v>
      </c>
      <c r="N15" s="5">
        <v>0.2</v>
      </c>
      <c r="O15" s="21">
        <v>88448</v>
      </c>
    </row>
    <row r="16" spans="1:15" ht="12.75">
      <c r="A16" s="32" t="s">
        <v>32</v>
      </c>
      <c r="B16" s="32" t="s">
        <v>33</v>
      </c>
      <c r="C16" s="32">
        <v>2</v>
      </c>
      <c r="D16" s="34" t="s">
        <v>32</v>
      </c>
      <c r="E16" s="31" t="s">
        <v>378</v>
      </c>
      <c r="F16" s="31">
        <v>2</v>
      </c>
      <c r="G16" s="26">
        <v>4</v>
      </c>
      <c r="H16" s="26"/>
      <c r="I16" s="17" t="s">
        <v>266</v>
      </c>
      <c r="J16" s="17" t="s">
        <v>267</v>
      </c>
      <c r="K16" s="18">
        <v>37158</v>
      </c>
      <c r="L16" s="17" t="s">
        <v>1</v>
      </c>
      <c r="M16" s="23" t="s">
        <v>357</v>
      </c>
      <c r="N16" s="5">
        <v>0.2</v>
      </c>
      <c r="O16" s="21">
        <v>93701</v>
      </c>
    </row>
    <row r="17" spans="1:15" ht="12.75">
      <c r="A17" s="32" t="s">
        <v>32</v>
      </c>
      <c r="B17" s="32" t="s">
        <v>33</v>
      </c>
      <c r="C17" s="32">
        <v>2</v>
      </c>
      <c r="D17" s="34" t="s">
        <v>32</v>
      </c>
      <c r="E17" s="31" t="s">
        <v>378</v>
      </c>
      <c r="F17" s="31">
        <v>2</v>
      </c>
      <c r="G17" s="26">
        <v>5</v>
      </c>
      <c r="H17" s="26"/>
      <c r="I17" s="17" t="s">
        <v>360</v>
      </c>
      <c r="J17" s="17" t="s">
        <v>45</v>
      </c>
      <c r="K17" s="18">
        <v>37269</v>
      </c>
      <c r="L17" s="17" t="s">
        <v>98</v>
      </c>
      <c r="M17" s="20" t="s">
        <v>361</v>
      </c>
      <c r="N17" s="5">
        <v>0.2</v>
      </c>
      <c r="O17" s="21">
        <v>81392</v>
      </c>
    </row>
    <row r="18" spans="1:15" ht="12.75">
      <c r="A18" s="32" t="s">
        <v>50</v>
      </c>
      <c r="B18" s="32" t="s">
        <v>33</v>
      </c>
      <c r="C18" s="32">
        <v>2</v>
      </c>
      <c r="D18" s="34" t="s">
        <v>32</v>
      </c>
      <c r="E18" s="31" t="s">
        <v>378</v>
      </c>
      <c r="F18" s="31">
        <v>2</v>
      </c>
      <c r="G18" s="26">
        <v>6</v>
      </c>
      <c r="H18" s="26"/>
      <c r="I18" s="17" t="s">
        <v>362</v>
      </c>
      <c r="J18" s="17" t="s">
        <v>29</v>
      </c>
      <c r="K18" s="18">
        <v>37656</v>
      </c>
      <c r="L18" s="17" t="s">
        <v>8</v>
      </c>
      <c r="M18" s="20" t="s">
        <v>363</v>
      </c>
      <c r="N18" s="5">
        <v>0.2</v>
      </c>
      <c r="O18" s="21">
        <v>82999</v>
      </c>
    </row>
    <row r="19" spans="4:15" ht="12.75">
      <c r="D19" s="34"/>
      <c r="E19" s="31"/>
      <c r="F19" s="31"/>
      <c r="I19" s="3" t="s">
        <v>5</v>
      </c>
      <c r="M19" s="31" t="s">
        <v>380</v>
      </c>
      <c r="O19" s="30"/>
    </row>
    <row r="20" spans="1:15" ht="12.75">
      <c r="A20" s="32" t="s">
        <v>32</v>
      </c>
      <c r="B20" s="32" t="s">
        <v>33</v>
      </c>
      <c r="C20" s="32">
        <v>3</v>
      </c>
      <c r="D20" s="34" t="s">
        <v>32</v>
      </c>
      <c r="E20" s="31" t="s">
        <v>378</v>
      </c>
      <c r="F20" s="31">
        <v>3</v>
      </c>
      <c r="G20" s="26">
        <v>1</v>
      </c>
      <c r="H20" s="26"/>
      <c r="I20" s="17" t="s">
        <v>126</v>
      </c>
      <c r="J20" s="17" t="s">
        <v>9</v>
      </c>
      <c r="K20" s="18">
        <v>35944</v>
      </c>
      <c r="L20" s="17" t="s">
        <v>1</v>
      </c>
      <c r="M20" s="20" t="s">
        <v>368</v>
      </c>
      <c r="N20" s="5">
        <v>1.1</v>
      </c>
      <c r="O20" s="21">
        <v>85337</v>
      </c>
    </row>
    <row r="21" spans="1:15" ht="12.75">
      <c r="A21" s="32" t="s">
        <v>32</v>
      </c>
      <c r="B21" s="32" t="s">
        <v>33</v>
      </c>
      <c r="C21" s="32">
        <v>3</v>
      </c>
      <c r="D21" s="34" t="s">
        <v>32</v>
      </c>
      <c r="E21" s="31" t="s">
        <v>378</v>
      </c>
      <c r="F21" s="31">
        <v>3</v>
      </c>
      <c r="G21" s="26">
        <v>2</v>
      </c>
      <c r="H21" s="26"/>
      <c r="I21" s="17" t="s">
        <v>116</v>
      </c>
      <c r="J21" s="17" t="s">
        <v>39</v>
      </c>
      <c r="K21" s="18">
        <v>36427</v>
      </c>
      <c r="L21" s="17" t="s">
        <v>117</v>
      </c>
      <c r="M21" s="20" t="s">
        <v>370</v>
      </c>
      <c r="N21" s="5">
        <v>1.1</v>
      </c>
      <c r="O21" s="21">
        <v>86663</v>
      </c>
    </row>
    <row r="22" spans="1:15" ht="12.75">
      <c r="A22" s="32" t="s">
        <v>32</v>
      </c>
      <c r="B22" s="32" t="s">
        <v>33</v>
      </c>
      <c r="C22" s="32">
        <v>3</v>
      </c>
      <c r="D22" s="34" t="s">
        <v>32</v>
      </c>
      <c r="E22" s="31" t="s">
        <v>378</v>
      </c>
      <c r="F22" s="31">
        <v>3</v>
      </c>
      <c r="G22" s="26">
        <v>3</v>
      </c>
      <c r="H22" s="26"/>
      <c r="I22" s="17" t="s">
        <v>187</v>
      </c>
      <c r="J22" s="17" t="s">
        <v>51</v>
      </c>
      <c r="K22" s="18">
        <v>37257</v>
      </c>
      <c r="L22" s="17" t="s">
        <v>265</v>
      </c>
      <c r="M22" s="20" t="s">
        <v>369</v>
      </c>
      <c r="N22" s="5">
        <v>1.1</v>
      </c>
      <c r="O22" s="21">
        <v>77488</v>
      </c>
    </row>
    <row r="23" spans="1:14" ht="12.75">
      <c r="A23" s="32" t="s">
        <v>32</v>
      </c>
      <c r="B23" s="32" t="s">
        <v>33</v>
      </c>
      <c r="C23" s="32">
        <v>3</v>
      </c>
      <c r="D23" s="34" t="s">
        <v>32</v>
      </c>
      <c r="E23" s="31" t="s">
        <v>378</v>
      </c>
      <c r="F23" s="31">
        <v>3</v>
      </c>
      <c r="G23" s="26">
        <v>4</v>
      </c>
      <c r="H23" s="26"/>
      <c r="I23" s="17" t="s">
        <v>371</v>
      </c>
      <c r="J23" s="17" t="s">
        <v>6</v>
      </c>
      <c r="K23" s="18">
        <v>37408</v>
      </c>
      <c r="L23" s="17" t="s">
        <v>1</v>
      </c>
      <c r="M23" s="20" t="s">
        <v>284</v>
      </c>
      <c r="N23" s="5">
        <v>1.1</v>
      </c>
    </row>
    <row r="24" spans="1:15" ht="12.75">
      <c r="A24" s="32" t="s">
        <v>32</v>
      </c>
      <c r="B24" s="32" t="s">
        <v>33</v>
      </c>
      <c r="C24" s="32">
        <v>3</v>
      </c>
      <c r="D24" s="34" t="s">
        <v>32</v>
      </c>
      <c r="E24" s="31" t="s">
        <v>378</v>
      </c>
      <c r="F24" s="31">
        <v>3</v>
      </c>
      <c r="G24" s="26">
        <v>5</v>
      </c>
      <c r="H24" s="26"/>
      <c r="I24" s="17" t="s">
        <v>271</v>
      </c>
      <c r="J24" s="17" t="s">
        <v>72</v>
      </c>
      <c r="K24" s="18">
        <v>37365</v>
      </c>
      <c r="L24" s="17" t="s">
        <v>1</v>
      </c>
      <c r="M24" s="20" t="s">
        <v>367</v>
      </c>
      <c r="N24" s="5">
        <v>1.1</v>
      </c>
      <c r="O24" s="21">
        <v>93320</v>
      </c>
    </row>
    <row r="25" spans="4:15" ht="12.75">
      <c r="D25" s="34"/>
      <c r="E25" s="31"/>
      <c r="F25" s="31"/>
      <c r="G25" s="1"/>
      <c r="H25" s="1"/>
      <c r="I25" s="3" t="s">
        <v>43</v>
      </c>
      <c r="J25" s="3"/>
      <c r="K25" s="1"/>
      <c r="L25" s="3"/>
      <c r="M25" s="5" t="s">
        <v>250</v>
      </c>
      <c r="O25" s="30"/>
    </row>
    <row r="26" spans="1:15" ht="12.75">
      <c r="A26" s="32" t="s">
        <v>32</v>
      </c>
      <c r="B26" s="32" t="s">
        <v>33</v>
      </c>
      <c r="C26" s="32">
        <v>1</v>
      </c>
      <c r="D26" s="34" t="s">
        <v>32</v>
      </c>
      <c r="E26" s="31" t="s">
        <v>378</v>
      </c>
      <c r="F26" s="31">
        <v>4</v>
      </c>
      <c r="G26" s="1">
        <v>1</v>
      </c>
      <c r="H26" s="1"/>
      <c r="I26" s="22" t="s">
        <v>372</v>
      </c>
      <c r="J26" s="22" t="s">
        <v>51</v>
      </c>
      <c r="K26" s="37">
        <v>37390</v>
      </c>
      <c r="L26" s="22" t="s">
        <v>98</v>
      </c>
      <c r="M26" s="20" t="s">
        <v>373</v>
      </c>
      <c r="N26" s="5">
        <v>0.2</v>
      </c>
      <c r="O26" s="26">
        <v>92627</v>
      </c>
    </row>
    <row r="27" spans="1:15" ht="12.75">
      <c r="A27" s="32" t="s">
        <v>32</v>
      </c>
      <c r="B27" s="32" t="s">
        <v>33</v>
      </c>
      <c r="C27" s="32">
        <v>1</v>
      </c>
      <c r="D27" s="34" t="s">
        <v>32</v>
      </c>
      <c r="E27" s="31" t="s">
        <v>378</v>
      </c>
      <c r="F27" s="31">
        <v>4</v>
      </c>
      <c r="G27" s="26">
        <v>2</v>
      </c>
      <c r="H27" s="26"/>
      <c r="I27" s="17" t="s">
        <v>269</v>
      </c>
      <c r="J27" s="17" t="s">
        <v>60</v>
      </c>
      <c r="K27" s="18">
        <v>37374</v>
      </c>
      <c r="L27" s="17" t="s">
        <v>270</v>
      </c>
      <c r="M27" s="20" t="s">
        <v>375</v>
      </c>
      <c r="N27" s="5">
        <v>0.2</v>
      </c>
      <c r="O27" s="21">
        <v>96255</v>
      </c>
    </row>
    <row r="28" spans="1:15" ht="12.75">
      <c r="A28" s="32" t="s">
        <v>32</v>
      </c>
      <c r="B28" s="32" t="s">
        <v>33</v>
      </c>
      <c r="C28" s="32">
        <v>1</v>
      </c>
      <c r="D28" s="34" t="s">
        <v>32</v>
      </c>
      <c r="E28" s="31" t="s">
        <v>378</v>
      </c>
      <c r="F28" s="31">
        <v>4</v>
      </c>
      <c r="G28" s="1">
        <v>3</v>
      </c>
      <c r="H28" s="1"/>
      <c r="I28" s="17" t="s">
        <v>186</v>
      </c>
      <c r="J28" s="17" t="s">
        <v>59</v>
      </c>
      <c r="K28" s="18">
        <v>37527</v>
      </c>
      <c r="L28" s="17" t="s">
        <v>117</v>
      </c>
      <c r="M28" s="20" t="s">
        <v>374</v>
      </c>
      <c r="N28" s="5">
        <v>0.2</v>
      </c>
      <c r="O28" s="21">
        <v>85253</v>
      </c>
    </row>
    <row r="29" spans="1:15" ht="12.75">
      <c r="A29" s="32" t="s">
        <v>32</v>
      </c>
      <c r="B29" s="32" t="s">
        <v>33</v>
      </c>
      <c r="C29" s="32">
        <v>1</v>
      </c>
      <c r="D29" s="34" t="s">
        <v>32</v>
      </c>
      <c r="E29" s="31" t="s">
        <v>378</v>
      </c>
      <c r="F29" s="31">
        <v>4</v>
      </c>
      <c r="G29" s="26">
        <v>4</v>
      </c>
      <c r="H29" s="26"/>
      <c r="I29" s="17" t="s">
        <v>376</v>
      </c>
      <c r="J29" s="17" t="s">
        <v>72</v>
      </c>
      <c r="K29" s="18">
        <v>37297</v>
      </c>
      <c r="L29" s="17" t="s">
        <v>270</v>
      </c>
      <c r="M29" s="20" t="s">
        <v>377</v>
      </c>
      <c r="N29" s="5">
        <v>0.2</v>
      </c>
      <c r="O29" s="21">
        <v>93310</v>
      </c>
    </row>
    <row r="30" spans="4:15" ht="12.75">
      <c r="D30" s="34"/>
      <c r="E30" s="31"/>
      <c r="F30" s="31"/>
      <c r="G30" s="26"/>
      <c r="H30" s="26"/>
      <c r="I30" s="27" t="s">
        <v>465</v>
      </c>
      <c r="J30" s="17"/>
      <c r="K30" s="18"/>
      <c r="L30" s="17"/>
      <c r="M30" s="5" t="s">
        <v>251</v>
      </c>
      <c r="N30" s="5"/>
      <c r="O30" s="21"/>
    </row>
    <row r="31" spans="4:15" ht="12.75">
      <c r="D31" s="34" t="s">
        <v>32</v>
      </c>
      <c r="E31" s="31" t="s">
        <v>467</v>
      </c>
      <c r="F31" s="31" t="s">
        <v>466</v>
      </c>
      <c r="G31" s="26">
        <v>1</v>
      </c>
      <c r="H31" s="26"/>
      <c r="I31" s="17" t="s">
        <v>106</v>
      </c>
      <c r="J31" s="17" t="s">
        <v>45</v>
      </c>
      <c r="K31" s="18">
        <v>36325</v>
      </c>
      <c r="L31" s="17" t="s">
        <v>28</v>
      </c>
      <c r="M31" s="20" t="s">
        <v>355</v>
      </c>
      <c r="N31" s="31">
        <v>-0.2</v>
      </c>
      <c r="O31" s="21">
        <v>55526</v>
      </c>
    </row>
    <row r="32" spans="4:15" ht="12.75">
      <c r="D32" s="34" t="s">
        <v>32</v>
      </c>
      <c r="E32" s="31" t="s">
        <v>467</v>
      </c>
      <c r="F32" s="31" t="s">
        <v>466</v>
      </c>
      <c r="G32" s="26">
        <v>2</v>
      </c>
      <c r="H32" s="26"/>
      <c r="I32" s="17" t="s">
        <v>134</v>
      </c>
      <c r="J32" s="17" t="s">
        <v>39</v>
      </c>
      <c r="K32" s="18">
        <v>35802</v>
      </c>
      <c r="L32" s="17" t="s">
        <v>57</v>
      </c>
      <c r="M32" s="20" t="s">
        <v>468</v>
      </c>
      <c r="N32" s="31">
        <v>-0.2</v>
      </c>
      <c r="O32" s="21">
        <v>53025</v>
      </c>
    </row>
    <row r="33" spans="4:15" ht="12.75">
      <c r="D33" s="34" t="s">
        <v>32</v>
      </c>
      <c r="E33" s="31" t="s">
        <v>467</v>
      </c>
      <c r="F33" s="31" t="s">
        <v>466</v>
      </c>
      <c r="G33" s="26">
        <v>3</v>
      </c>
      <c r="H33" s="26"/>
      <c r="I33" s="17" t="s">
        <v>107</v>
      </c>
      <c r="J33" s="17" t="s">
        <v>9</v>
      </c>
      <c r="K33" s="18">
        <v>36746</v>
      </c>
      <c r="L33" s="17" t="s">
        <v>28</v>
      </c>
      <c r="M33" s="20" t="s">
        <v>354</v>
      </c>
      <c r="N33" s="31">
        <v>-0.2</v>
      </c>
      <c r="O33" s="21">
        <v>74765</v>
      </c>
    </row>
    <row r="34" spans="4:15" ht="12.75">
      <c r="D34" s="34" t="s">
        <v>32</v>
      </c>
      <c r="E34" s="31" t="s">
        <v>467</v>
      </c>
      <c r="F34" s="31" t="s">
        <v>466</v>
      </c>
      <c r="G34" s="26">
        <v>4</v>
      </c>
      <c r="H34" s="26"/>
      <c r="I34" s="17" t="s">
        <v>261</v>
      </c>
      <c r="J34" s="17" t="s">
        <v>30</v>
      </c>
      <c r="K34" s="18">
        <v>36978</v>
      </c>
      <c r="L34" s="17" t="s">
        <v>28</v>
      </c>
      <c r="M34" s="20" t="s">
        <v>469</v>
      </c>
      <c r="N34" s="31">
        <v>-0.2</v>
      </c>
      <c r="O34" s="21">
        <v>73321</v>
      </c>
    </row>
    <row r="35" spans="4:15" ht="12.75">
      <c r="D35" s="34" t="s">
        <v>32</v>
      </c>
      <c r="E35" s="31" t="s">
        <v>467</v>
      </c>
      <c r="F35" s="31" t="s">
        <v>466</v>
      </c>
      <c r="G35" s="26">
        <v>5</v>
      </c>
      <c r="H35" s="26"/>
      <c r="I35" s="17" t="s">
        <v>120</v>
      </c>
      <c r="J35" s="17" t="s">
        <v>121</v>
      </c>
      <c r="K35" s="18">
        <v>37051</v>
      </c>
      <c r="L35" s="17" t="s">
        <v>122</v>
      </c>
      <c r="M35" s="20" t="s">
        <v>470</v>
      </c>
      <c r="N35" s="31">
        <v>-0.2</v>
      </c>
      <c r="O35" s="21">
        <v>92366</v>
      </c>
    </row>
    <row r="36" spans="4:15" ht="12.75">
      <c r="D36" s="34" t="s">
        <v>32</v>
      </c>
      <c r="E36" s="31" t="s">
        <v>467</v>
      </c>
      <c r="F36" s="31" t="s">
        <v>466</v>
      </c>
      <c r="G36" s="26">
        <v>6</v>
      </c>
      <c r="H36" s="26"/>
      <c r="I36" s="17" t="s">
        <v>264</v>
      </c>
      <c r="J36" s="17" t="s">
        <v>51</v>
      </c>
      <c r="K36" s="18">
        <v>36685</v>
      </c>
      <c r="L36" s="17" t="s">
        <v>57</v>
      </c>
      <c r="M36" s="20" t="s">
        <v>263</v>
      </c>
      <c r="N36" s="31">
        <v>-0.2</v>
      </c>
      <c r="O36" s="21">
        <v>76382</v>
      </c>
    </row>
    <row r="37" spans="4:15" ht="12.75">
      <c r="D37" s="34" t="s">
        <v>32</v>
      </c>
      <c r="E37" s="31" t="s">
        <v>467</v>
      </c>
      <c r="F37" s="31" t="s">
        <v>466</v>
      </c>
      <c r="G37" s="26">
        <v>7</v>
      </c>
      <c r="H37" s="26"/>
      <c r="I37" s="17" t="s">
        <v>126</v>
      </c>
      <c r="J37" s="17" t="s">
        <v>9</v>
      </c>
      <c r="K37" s="18">
        <v>35944</v>
      </c>
      <c r="L37" s="17" t="s">
        <v>1</v>
      </c>
      <c r="M37" s="20" t="s">
        <v>351</v>
      </c>
      <c r="N37" s="31">
        <v>-0.2</v>
      </c>
      <c r="O37" s="21">
        <v>85337</v>
      </c>
    </row>
    <row r="38" spans="4:15" ht="12.75">
      <c r="D38" s="34" t="s">
        <v>32</v>
      </c>
      <c r="E38" s="31" t="s">
        <v>467</v>
      </c>
      <c r="F38" s="31" t="s">
        <v>466</v>
      </c>
      <c r="G38" s="26"/>
      <c r="H38" s="26"/>
      <c r="I38" s="17" t="s">
        <v>358</v>
      </c>
      <c r="J38" s="17" t="s">
        <v>60</v>
      </c>
      <c r="K38" s="18">
        <v>36539</v>
      </c>
      <c r="L38" s="17" t="s">
        <v>99</v>
      </c>
      <c r="M38" s="20" t="s">
        <v>471</v>
      </c>
      <c r="N38" s="31">
        <v>-0.2</v>
      </c>
      <c r="O38" s="21">
        <v>92286</v>
      </c>
    </row>
    <row r="39" spans="7:15" ht="12.75">
      <c r="G39" s="1"/>
      <c r="H39" s="1"/>
      <c r="I39" s="2" t="s">
        <v>124</v>
      </c>
      <c r="J39" s="2"/>
      <c r="K39" s="1"/>
      <c r="L39" s="3"/>
      <c r="M39" s="4"/>
      <c r="N39" s="5"/>
      <c r="O39" s="21"/>
    </row>
    <row r="40" spans="7:15" ht="12.75">
      <c r="G40" s="1"/>
      <c r="H40" s="1"/>
      <c r="I40" s="3" t="s">
        <v>0</v>
      </c>
      <c r="J40" s="3"/>
      <c r="K40" s="1"/>
      <c r="L40" s="3"/>
      <c r="M40" s="5" t="s">
        <v>391</v>
      </c>
      <c r="O40" s="21"/>
    </row>
    <row r="41" spans="4:15" ht="12.75">
      <c r="D41" s="34" t="s">
        <v>125</v>
      </c>
      <c r="E41" s="31" t="s">
        <v>33</v>
      </c>
      <c r="F41" s="31">
        <v>1</v>
      </c>
      <c r="G41" s="1">
        <v>1</v>
      </c>
      <c r="H41" s="1"/>
      <c r="I41" s="17" t="s">
        <v>126</v>
      </c>
      <c r="J41" s="17" t="s">
        <v>9</v>
      </c>
      <c r="K41" s="18">
        <v>35944</v>
      </c>
      <c r="L41" s="17" t="s">
        <v>1</v>
      </c>
      <c r="M41" s="20" t="s">
        <v>383</v>
      </c>
      <c r="N41" s="5">
        <v>-0.8</v>
      </c>
      <c r="O41" s="21">
        <v>85337</v>
      </c>
    </row>
    <row r="42" spans="4:15" ht="12.75">
      <c r="D42" s="34" t="s">
        <v>125</v>
      </c>
      <c r="E42" s="31" t="s">
        <v>33</v>
      </c>
      <c r="F42" s="31">
        <v>1</v>
      </c>
      <c r="G42" s="26">
        <v>2</v>
      </c>
      <c r="H42" s="26"/>
      <c r="I42" s="17" t="s">
        <v>264</v>
      </c>
      <c r="J42" s="17" t="s">
        <v>51</v>
      </c>
      <c r="K42" s="18">
        <v>36685</v>
      </c>
      <c r="L42" s="17" t="s">
        <v>57</v>
      </c>
      <c r="M42" s="20" t="s">
        <v>382</v>
      </c>
      <c r="N42" s="5">
        <v>-0.8</v>
      </c>
      <c r="O42" s="21">
        <v>76382</v>
      </c>
    </row>
    <row r="43" spans="4:15" ht="12.75">
      <c r="D43" s="34" t="s">
        <v>125</v>
      </c>
      <c r="E43" s="31" t="s">
        <v>33</v>
      </c>
      <c r="F43" s="31">
        <v>1</v>
      </c>
      <c r="G43" s="1">
        <v>3</v>
      </c>
      <c r="H43" s="1"/>
      <c r="I43" s="17" t="s">
        <v>266</v>
      </c>
      <c r="J43" s="17" t="s">
        <v>72</v>
      </c>
      <c r="K43" s="18">
        <v>36892</v>
      </c>
      <c r="L43" s="17" t="s">
        <v>1</v>
      </c>
      <c r="M43" s="20" t="s">
        <v>384</v>
      </c>
      <c r="N43" s="5">
        <v>-0.8</v>
      </c>
      <c r="O43" s="21"/>
    </row>
    <row r="44" spans="4:15" ht="12.75">
      <c r="D44" s="34" t="s">
        <v>125</v>
      </c>
      <c r="E44" s="31" t="s">
        <v>33</v>
      </c>
      <c r="F44" s="31">
        <v>1</v>
      </c>
      <c r="G44" s="26">
        <v>4</v>
      </c>
      <c r="H44" s="26"/>
      <c r="I44" s="17" t="s">
        <v>276</v>
      </c>
      <c r="J44" s="17" t="s">
        <v>39</v>
      </c>
      <c r="K44" s="18">
        <v>37279</v>
      </c>
      <c r="L44" s="17" t="s">
        <v>265</v>
      </c>
      <c r="M44" s="20" t="s">
        <v>381</v>
      </c>
      <c r="N44" s="5">
        <v>-0.8</v>
      </c>
      <c r="O44" s="21">
        <v>88454</v>
      </c>
    </row>
    <row r="45" spans="4:15" ht="12.75">
      <c r="D45" s="34"/>
      <c r="E45" s="31"/>
      <c r="F45" s="31"/>
      <c r="G45" s="1"/>
      <c r="H45" s="26"/>
      <c r="I45" s="17" t="s">
        <v>3</v>
      </c>
      <c r="J45" s="17"/>
      <c r="K45" s="18"/>
      <c r="L45" s="17"/>
      <c r="M45" s="5" t="s">
        <v>392</v>
      </c>
      <c r="N45" s="29"/>
      <c r="O45" s="21"/>
    </row>
    <row r="46" spans="4:15" ht="12.75">
      <c r="D46" s="34" t="s">
        <v>125</v>
      </c>
      <c r="E46" s="31" t="s">
        <v>33</v>
      </c>
      <c r="F46" s="31">
        <v>2</v>
      </c>
      <c r="G46" s="26">
        <v>1</v>
      </c>
      <c r="H46" s="26"/>
      <c r="I46" s="17" t="s">
        <v>318</v>
      </c>
      <c r="J46" s="17" t="s">
        <v>9</v>
      </c>
      <c r="K46" s="18">
        <v>37705</v>
      </c>
      <c r="L46" s="17" t="s">
        <v>117</v>
      </c>
      <c r="M46" s="20" t="s">
        <v>389</v>
      </c>
      <c r="N46" s="5">
        <v>-0.5</v>
      </c>
      <c r="O46" s="21">
        <v>91565</v>
      </c>
    </row>
    <row r="47" spans="4:15" ht="12.75">
      <c r="D47" s="34" t="s">
        <v>125</v>
      </c>
      <c r="E47" s="31" t="s">
        <v>33</v>
      </c>
      <c r="F47" s="31">
        <v>2</v>
      </c>
      <c r="G47" s="1">
        <v>2</v>
      </c>
      <c r="H47" s="26"/>
      <c r="I47" s="17" t="s">
        <v>360</v>
      </c>
      <c r="J47" s="17" t="s">
        <v>45</v>
      </c>
      <c r="K47" s="18">
        <v>37269</v>
      </c>
      <c r="L47" s="17" t="s">
        <v>98</v>
      </c>
      <c r="M47" s="20" t="s">
        <v>388</v>
      </c>
      <c r="N47" s="5">
        <v>-0.5</v>
      </c>
      <c r="O47" s="21">
        <v>81392</v>
      </c>
    </row>
    <row r="48" spans="4:15" ht="12.75">
      <c r="D48" s="34" t="s">
        <v>125</v>
      </c>
      <c r="E48" s="31" t="s">
        <v>33</v>
      </c>
      <c r="F48" s="31">
        <v>2</v>
      </c>
      <c r="G48" s="26">
        <v>3</v>
      </c>
      <c r="H48" s="26"/>
      <c r="I48" s="17" t="s">
        <v>387</v>
      </c>
      <c r="J48" s="17" t="s">
        <v>128</v>
      </c>
      <c r="K48" s="18">
        <v>36307</v>
      </c>
      <c r="L48" s="17" t="s">
        <v>98</v>
      </c>
      <c r="M48" s="20" t="s">
        <v>386</v>
      </c>
      <c r="N48" s="5">
        <v>-0.5</v>
      </c>
      <c r="O48" s="21">
        <v>72970</v>
      </c>
    </row>
    <row r="49" spans="4:15" ht="12.75">
      <c r="D49" s="34" t="s">
        <v>125</v>
      </c>
      <c r="E49" s="31" t="s">
        <v>33</v>
      </c>
      <c r="F49" s="31">
        <v>2</v>
      </c>
      <c r="G49" s="1">
        <v>4</v>
      </c>
      <c r="H49" s="26"/>
      <c r="I49" s="17" t="s">
        <v>362</v>
      </c>
      <c r="J49" s="17" t="s">
        <v>29</v>
      </c>
      <c r="K49" s="18">
        <v>37656</v>
      </c>
      <c r="L49" s="17" t="s">
        <v>8</v>
      </c>
      <c r="M49" s="20" t="s">
        <v>390</v>
      </c>
      <c r="N49" s="5">
        <v>-0.5</v>
      </c>
      <c r="O49" s="21">
        <v>82999</v>
      </c>
    </row>
    <row r="50" spans="4:15" ht="12.75">
      <c r="D50" s="34" t="s">
        <v>125</v>
      </c>
      <c r="E50" s="31" t="s">
        <v>33</v>
      </c>
      <c r="F50" s="31">
        <v>2</v>
      </c>
      <c r="G50" s="26">
        <v>5</v>
      </c>
      <c r="H50" s="26"/>
      <c r="I50" s="17" t="s">
        <v>187</v>
      </c>
      <c r="J50" s="17" t="s">
        <v>51</v>
      </c>
      <c r="K50" s="18">
        <v>37257</v>
      </c>
      <c r="L50" s="17" t="s">
        <v>265</v>
      </c>
      <c r="M50" s="20" t="s">
        <v>275</v>
      </c>
      <c r="N50" s="5">
        <v>-0.5</v>
      </c>
      <c r="O50" s="21">
        <v>77488</v>
      </c>
    </row>
    <row r="51" spans="4:15" ht="12.75">
      <c r="D51" s="34" t="s">
        <v>125</v>
      </c>
      <c r="E51" s="31" t="s">
        <v>33</v>
      </c>
      <c r="F51" s="31">
        <v>2</v>
      </c>
      <c r="G51" s="1">
        <v>6</v>
      </c>
      <c r="H51" s="26"/>
      <c r="I51" s="17" t="s">
        <v>277</v>
      </c>
      <c r="J51" s="17" t="s">
        <v>163</v>
      </c>
      <c r="K51" s="18">
        <v>37257</v>
      </c>
      <c r="L51" s="17" t="s">
        <v>99</v>
      </c>
      <c r="M51" s="20" t="s">
        <v>303</v>
      </c>
      <c r="N51" s="5">
        <v>-0.5</v>
      </c>
      <c r="O51" s="21">
        <v>85285</v>
      </c>
    </row>
    <row r="52" spans="4:15" ht="12.75">
      <c r="D52" s="34" t="s">
        <v>125</v>
      </c>
      <c r="E52" s="31" t="s">
        <v>33</v>
      </c>
      <c r="F52" s="31">
        <v>2</v>
      </c>
      <c r="G52" s="26">
        <v>7</v>
      </c>
      <c r="H52" s="26"/>
      <c r="I52" s="17" t="s">
        <v>269</v>
      </c>
      <c r="J52" s="17" t="s">
        <v>60</v>
      </c>
      <c r="K52" s="18">
        <v>37374</v>
      </c>
      <c r="L52" s="17" t="s">
        <v>270</v>
      </c>
      <c r="M52" s="20" t="s">
        <v>385</v>
      </c>
      <c r="N52" s="5">
        <v>-0.5</v>
      </c>
      <c r="O52" s="21">
        <v>96255</v>
      </c>
    </row>
    <row r="53" spans="9:14" ht="12.75">
      <c r="I53" s="2" t="s">
        <v>131</v>
      </c>
      <c r="J53" s="2"/>
      <c r="K53" s="1"/>
      <c r="L53" s="3"/>
      <c r="N53" s="46"/>
    </row>
    <row r="54" spans="9:12" ht="12.75">
      <c r="I54" s="3" t="s">
        <v>0</v>
      </c>
      <c r="J54" s="3"/>
      <c r="K54" s="1"/>
      <c r="L54" s="3"/>
    </row>
    <row r="55" spans="1:15" ht="12.75">
      <c r="A55" s="32" t="s">
        <v>40</v>
      </c>
      <c r="B55" s="32" t="s">
        <v>33</v>
      </c>
      <c r="C55" s="32">
        <v>1</v>
      </c>
      <c r="D55" s="34" t="s">
        <v>135</v>
      </c>
      <c r="E55" s="31" t="s">
        <v>33</v>
      </c>
      <c r="F55" s="31">
        <v>1</v>
      </c>
      <c r="G55" s="26">
        <v>1</v>
      </c>
      <c r="H55" s="26"/>
      <c r="I55" s="17" t="s">
        <v>358</v>
      </c>
      <c r="J55" s="17" t="s">
        <v>60</v>
      </c>
      <c r="K55" s="18">
        <v>36539</v>
      </c>
      <c r="L55" s="17" t="s">
        <v>99</v>
      </c>
      <c r="M55" s="20" t="s">
        <v>397</v>
      </c>
      <c r="O55" s="21">
        <v>92286</v>
      </c>
    </row>
    <row r="56" spans="1:15" ht="12.75">
      <c r="A56" s="32" t="s">
        <v>40</v>
      </c>
      <c r="B56" s="32" t="s">
        <v>33</v>
      </c>
      <c r="C56" s="32">
        <v>1</v>
      </c>
      <c r="D56" s="34" t="s">
        <v>135</v>
      </c>
      <c r="E56" s="31" t="s">
        <v>33</v>
      </c>
      <c r="F56" s="31">
        <v>1</v>
      </c>
      <c r="G56" s="26">
        <v>2</v>
      </c>
      <c r="H56" s="26"/>
      <c r="I56" s="17" t="s">
        <v>396</v>
      </c>
      <c r="J56" s="17" t="s">
        <v>46</v>
      </c>
      <c r="K56" s="18">
        <v>35883</v>
      </c>
      <c r="L56" s="17" t="s">
        <v>57</v>
      </c>
      <c r="M56" s="20" t="s">
        <v>395</v>
      </c>
      <c r="O56" s="21">
        <v>85286</v>
      </c>
    </row>
    <row r="57" spans="1:15" ht="12.75">
      <c r="A57" s="32" t="s">
        <v>40</v>
      </c>
      <c r="B57" s="32" t="s">
        <v>33</v>
      </c>
      <c r="C57" s="32">
        <v>1</v>
      </c>
      <c r="D57" s="34" t="s">
        <v>135</v>
      </c>
      <c r="E57" s="31" t="s">
        <v>33</v>
      </c>
      <c r="F57" s="31">
        <v>1</v>
      </c>
      <c r="G57" s="26">
        <v>3</v>
      </c>
      <c r="H57" s="26"/>
      <c r="I57" s="17" t="s">
        <v>108</v>
      </c>
      <c r="J57" s="17" t="s">
        <v>279</v>
      </c>
      <c r="K57" s="18">
        <v>37775</v>
      </c>
      <c r="L57" s="17" t="s">
        <v>270</v>
      </c>
      <c r="M57" s="20" t="s">
        <v>398</v>
      </c>
      <c r="O57" s="21">
        <v>86661</v>
      </c>
    </row>
    <row r="58" spans="1:15" ht="12.75">
      <c r="A58" s="32" t="s">
        <v>40</v>
      </c>
      <c r="B58" s="32" t="s">
        <v>33</v>
      </c>
      <c r="C58" s="32">
        <v>1</v>
      </c>
      <c r="D58" s="34" t="s">
        <v>135</v>
      </c>
      <c r="E58" s="31" t="s">
        <v>33</v>
      </c>
      <c r="F58" s="31">
        <v>1</v>
      </c>
      <c r="G58" s="26">
        <v>4</v>
      </c>
      <c r="H58" s="26"/>
      <c r="I58" s="17" t="s">
        <v>394</v>
      </c>
      <c r="J58" s="17" t="s">
        <v>26</v>
      </c>
      <c r="K58" s="18">
        <v>36177</v>
      </c>
      <c r="L58" s="17" t="s">
        <v>98</v>
      </c>
      <c r="M58" s="20" t="s">
        <v>393</v>
      </c>
      <c r="O58" s="21">
        <v>53527</v>
      </c>
    </row>
    <row r="59" spans="4:15" ht="12.75">
      <c r="D59" s="34"/>
      <c r="E59" s="31"/>
      <c r="F59" s="31"/>
      <c r="G59" s="26"/>
      <c r="H59" s="26"/>
      <c r="I59" s="27" t="s">
        <v>424</v>
      </c>
      <c r="J59" s="17"/>
      <c r="K59" s="18"/>
      <c r="L59" s="17"/>
      <c r="M59" s="20"/>
      <c r="O59" s="21"/>
    </row>
    <row r="60" spans="4:15" ht="12.75">
      <c r="D60" s="34"/>
      <c r="E60" s="31"/>
      <c r="F60" s="31"/>
      <c r="G60" s="26"/>
      <c r="H60" s="26"/>
      <c r="I60" s="17" t="s">
        <v>0</v>
      </c>
      <c r="J60" s="17"/>
      <c r="K60" s="18"/>
      <c r="L60" s="17"/>
      <c r="M60" s="20"/>
      <c r="O60" s="21"/>
    </row>
    <row r="61" spans="4:15" ht="12.75">
      <c r="D61" s="34" t="s">
        <v>34</v>
      </c>
      <c r="E61" s="31" t="s">
        <v>33</v>
      </c>
      <c r="F61" s="31">
        <v>1</v>
      </c>
      <c r="G61" s="26">
        <v>1</v>
      </c>
      <c r="H61" s="26"/>
      <c r="I61" s="17" t="s">
        <v>182</v>
      </c>
      <c r="J61" s="17" t="s">
        <v>80</v>
      </c>
      <c r="K61" s="18">
        <v>36993</v>
      </c>
      <c r="L61" s="17" t="s">
        <v>1</v>
      </c>
      <c r="M61" s="23" t="s">
        <v>423</v>
      </c>
      <c r="O61" s="21">
        <v>77400</v>
      </c>
    </row>
    <row r="62" spans="4:15" ht="12.75">
      <c r="D62" s="34" t="s">
        <v>34</v>
      </c>
      <c r="E62" s="31" t="s">
        <v>33</v>
      </c>
      <c r="F62" s="31">
        <v>1</v>
      </c>
      <c r="G62" s="26">
        <v>2</v>
      </c>
      <c r="H62" s="26"/>
      <c r="I62" s="17" t="s">
        <v>420</v>
      </c>
      <c r="J62" s="17" t="s">
        <v>45</v>
      </c>
      <c r="K62" s="18">
        <v>37295</v>
      </c>
      <c r="L62" s="17" t="s">
        <v>44</v>
      </c>
      <c r="M62" s="23" t="s">
        <v>419</v>
      </c>
      <c r="O62" s="21">
        <v>53511</v>
      </c>
    </row>
    <row r="63" spans="4:15" ht="12.75">
      <c r="D63" s="34" t="s">
        <v>34</v>
      </c>
      <c r="E63" s="31" t="s">
        <v>33</v>
      </c>
      <c r="F63" s="31">
        <v>1</v>
      </c>
      <c r="G63" s="26">
        <v>3</v>
      </c>
      <c r="H63" s="26"/>
      <c r="I63" s="17" t="s">
        <v>280</v>
      </c>
      <c r="J63" s="17" t="s">
        <v>46</v>
      </c>
      <c r="K63" s="18">
        <v>36905</v>
      </c>
      <c r="L63" s="17" t="s">
        <v>98</v>
      </c>
      <c r="M63" s="23" t="s">
        <v>422</v>
      </c>
      <c r="O63" s="21">
        <v>73315</v>
      </c>
    </row>
    <row r="64" spans="4:15" ht="12.75">
      <c r="D64" s="34" t="s">
        <v>34</v>
      </c>
      <c r="E64" s="31" t="s">
        <v>33</v>
      </c>
      <c r="F64" s="31">
        <v>1</v>
      </c>
      <c r="G64" s="26">
        <v>4</v>
      </c>
      <c r="H64" s="26"/>
      <c r="I64" s="17" t="s">
        <v>402</v>
      </c>
      <c r="J64" s="17" t="s">
        <v>112</v>
      </c>
      <c r="K64" s="18">
        <v>37257</v>
      </c>
      <c r="L64" s="17" t="s">
        <v>1</v>
      </c>
      <c r="M64" s="23" t="s">
        <v>401</v>
      </c>
      <c r="O64" s="21"/>
    </row>
    <row r="65" spans="4:15" ht="12.75">
      <c r="D65" s="34" t="s">
        <v>34</v>
      </c>
      <c r="E65" s="31" t="s">
        <v>33</v>
      </c>
      <c r="F65" s="31">
        <v>1</v>
      </c>
      <c r="G65" s="26">
        <v>5</v>
      </c>
      <c r="H65" s="26"/>
      <c r="I65" s="17" t="s">
        <v>181</v>
      </c>
      <c r="J65" s="17" t="s">
        <v>30</v>
      </c>
      <c r="K65" s="18">
        <v>36929</v>
      </c>
      <c r="L65" s="17" t="s">
        <v>122</v>
      </c>
      <c r="M65" s="23" t="s">
        <v>421</v>
      </c>
      <c r="O65" s="21">
        <v>85293</v>
      </c>
    </row>
    <row r="66" spans="4:15" ht="12.75">
      <c r="D66" s="34" t="s">
        <v>34</v>
      </c>
      <c r="E66" s="31" t="s">
        <v>33</v>
      </c>
      <c r="F66" s="31">
        <v>1</v>
      </c>
      <c r="G66" s="26">
        <v>6</v>
      </c>
      <c r="H66" s="26"/>
      <c r="I66" s="17" t="s">
        <v>405</v>
      </c>
      <c r="J66" s="17" t="s">
        <v>30</v>
      </c>
      <c r="K66" s="18">
        <v>37040</v>
      </c>
      <c r="L66" s="17" t="s">
        <v>28</v>
      </c>
      <c r="M66" s="23" t="s">
        <v>404</v>
      </c>
      <c r="O66" s="21">
        <v>85357</v>
      </c>
    </row>
    <row r="67" spans="4:15" ht="12.75">
      <c r="D67" s="34" t="s">
        <v>34</v>
      </c>
      <c r="E67" s="31" t="s">
        <v>33</v>
      </c>
      <c r="F67" s="31">
        <v>1</v>
      </c>
      <c r="G67" s="26">
        <v>7</v>
      </c>
      <c r="H67" s="26"/>
      <c r="I67" s="17" t="s">
        <v>184</v>
      </c>
      <c r="J67" s="17" t="s">
        <v>4</v>
      </c>
      <c r="K67" s="18">
        <v>37215</v>
      </c>
      <c r="L67" s="17" t="s">
        <v>122</v>
      </c>
      <c r="M67" s="23" t="s">
        <v>403</v>
      </c>
      <c r="O67" s="21">
        <v>80177</v>
      </c>
    </row>
    <row r="68" spans="4:15" ht="12.75">
      <c r="D68" s="34" t="s">
        <v>34</v>
      </c>
      <c r="E68" s="31" t="s">
        <v>33</v>
      </c>
      <c r="F68" s="31">
        <v>1</v>
      </c>
      <c r="G68" s="26">
        <v>8</v>
      </c>
      <c r="H68" s="26"/>
      <c r="I68" s="17" t="s">
        <v>278</v>
      </c>
      <c r="J68" s="17" t="s">
        <v>29</v>
      </c>
      <c r="K68" s="18">
        <v>38058</v>
      </c>
      <c r="L68" s="17" t="s">
        <v>57</v>
      </c>
      <c r="M68" s="23" t="s">
        <v>418</v>
      </c>
      <c r="O68" s="21">
        <v>81386</v>
      </c>
    </row>
    <row r="69" spans="4:15" ht="12.75">
      <c r="D69" s="34" t="s">
        <v>34</v>
      </c>
      <c r="E69" s="31" t="s">
        <v>33</v>
      </c>
      <c r="F69" s="31">
        <v>1</v>
      </c>
      <c r="G69" s="26">
        <v>9</v>
      </c>
      <c r="H69" s="26"/>
      <c r="I69" s="17" t="s">
        <v>412</v>
      </c>
      <c r="J69" s="17" t="s">
        <v>29</v>
      </c>
      <c r="K69" s="18">
        <v>37746</v>
      </c>
      <c r="L69" s="17" t="s">
        <v>98</v>
      </c>
      <c r="M69" s="23" t="s">
        <v>411</v>
      </c>
      <c r="O69" s="21">
        <v>89292</v>
      </c>
    </row>
    <row r="70" spans="4:15" ht="12.75">
      <c r="D70" s="34" t="s">
        <v>34</v>
      </c>
      <c r="E70" s="31" t="s">
        <v>33</v>
      </c>
      <c r="F70" s="31">
        <v>1</v>
      </c>
      <c r="G70" s="26">
        <v>10</v>
      </c>
      <c r="H70" s="26"/>
      <c r="I70" s="17" t="s">
        <v>410</v>
      </c>
      <c r="J70" s="17" t="s">
        <v>39</v>
      </c>
      <c r="K70" s="18">
        <v>37345</v>
      </c>
      <c r="L70" s="17" t="s">
        <v>146</v>
      </c>
      <c r="M70" s="23" t="s">
        <v>409</v>
      </c>
      <c r="O70" s="21">
        <v>91555</v>
      </c>
    </row>
    <row r="71" spans="4:15" ht="12.75">
      <c r="D71" s="34" t="s">
        <v>34</v>
      </c>
      <c r="E71" s="31" t="s">
        <v>33</v>
      </c>
      <c r="F71" s="31">
        <v>1</v>
      </c>
      <c r="G71" s="26">
        <v>11</v>
      </c>
      <c r="H71" s="26"/>
      <c r="I71" s="17" t="s">
        <v>142</v>
      </c>
      <c r="J71" s="17" t="s">
        <v>2</v>
      </c>
      <c r="K71" s="18">
        <v>36987</v>
      </c>
      <c r="L71" s="17" t="s">
        <v>1</v>
      </c>
      <c r="M71" s="23" t="s">
        <v>413</v>
      </c>
      <c r="O71" s="21">
        <v>79303</v>
      </c>
    </row>
    <row r="72" spans="4:15" ht="12.75">
      <c r="D72" s="34" t="s">
        <v>34</v>
      </c>
      <c r="E72" s="31" t="s">
        <v>33</v>
      </c>
      <c r="F72" s="31">
        <v>1</v>
      </c>
      <c r="G72" s="26">
        <v>12</v>
      </c>
      <c r="H72" s="26"/>
      <c r="I72" s="17" t="s">
        <v>147</v>
      </c>
      <c r="J72" s="17" t="s">
        <v>46</v>
      </c>
      <c r="K72" s="18">
        <v>37122</v>
      </c>
      <c r="L72" s="17" t="s">
        <v>146</v>
      </c>
      <c r="M72" s="23" t="s">
        <v>400</v>
      </c>
      <c r="O72" s="21">
        <v>63674</v>
      </c>
    </row>
    <row r="73" spans="4:15" ht="12.75">
      <c r="D73" s="34" t="s">
        <v>34</v>
      </c>
      <c r="E73" s="31" t="s">
        <v>33</v>
      </c>
      <c r="F73" s="31">
        <v>1</v>
      </c>
      <c r="G73" s="26">
        <v>13</v>
      </c>
      <c r="H73" s="26"/>
      <c r="I73" s="17" t="s">
        <v>268</v>
      </c>
      <c r="J73" s="17" t="s">
        <v>45</v>
      </c>
      <c r="K73" s="18">
        <v>36998</v>
      </c>
      <c r="L73" s="17" t="s">
        <v>99</v>
      </c>
      <c r="M73" s="23" t="s">
        <v>399</v>
      </c>
      <c r="O73" s="21">
        <v>83742</v>
      </c>
    </row>
    <row r="74" spans="4:15" ht="12.75">
      <c r="D74" s="34" t="s">
        <v>34</v>
      </c>
      <c r="E74" s="31" t="s">
        <v>33</v>
      </c>
      <c r="F74" s="31">
        <v>1</v>
      </c>
      <c r="G74" s="26">
        <v>14</v>
      </c>
      <c r="H74" s="26"/>
      <c r="I74" s="17" t="s">
        <v>417</v>
      </c>
      <c r="J74" s="17" t="s">
        <v>128</v>
      </c>
      <c r="K74" s="18">
        <v>38832</v>
      </c>
      <c r="L74" s="17" t="s">
        <v>146</v>
      </c>
      <c r="M74" s="23" t="s">
        <v>416</v>
      </c>
      <c r="O74" s="21">
        <v>87792</v>
      </c>
    </row>
    <row r="75" spans="4:15" ht="12.75">
      <c r="D75" s="34" t="s">
        <v>34</v>
      </c>
      <c r="E75" s="31" t="s">
        <v>33</v>
      </c>
      <c r="F75" s="31">
        <v>1</v>
      </c>
      <c r="G75" s="26">
        <v>15</v>
      </c>
      <c r="I75" s="17" t="s">
        <v>408</v>
      </c>
      <c r="J75" s="17" t="s">
        <v>77</v>
      </c>
      <c r="K75" s="18">
        <v>37739</v>
      </c>
      <c r="L75" s="17" t="s">
        <v>8</v>
      </c>
      <c r="M75" s="23" t="s">
        <v>407</v>
      </c>
      <c r="O75" s="21">
        <v>92444</v>
      </c>
    </row>
    <row r="76" spans="1:15" ht="12.75">
      <c r="A76" s="32" t="s">
        <v>40</v>
      </c>
      <c r="B76" s="32" t="s">
        <v>33</v>
      </c>
      <c r="C76" s="32">
        <v>2</v>
      </c>
      <c r="D76" s="34" t="s">
        <v>34</v>
      </c>
      <c r="E76" s="31" t="s">
        <v>33</v>
      </c>
      <c r="F76" s="31">
        <v>1</v>
      </c>
      <c r="G76" s="26">
        <v>16</v>
      </c>
      <c r="H76" s="26"/>
      <c r="I76" s="17" t="s">
        <v>287</v>
      </c>
      <c r="J76" s="17" t="s">
        <v>286</v>
      </c>
      <c r="K76" s="18">
        <v>36928</v>
      </c>
      <c r="L76" s="17" t="s">
        <v>28</v>
      </c>
      <c r="M76" s="23" t="s">
        <v>406</v>
      </c>
      <c r="O76" s="21">
        <v>91455</v>
      </c>
    </row>
    <row r="77" spans="1:15" ht="12.75">
      <c r="A77" s="32" t="s">
        <v>40</v>
      </c>
      <c r="B77" s="32" t="s">
        <v>33</v>
      </c>
      <c r="C77" s="32">
        <v>2</v>
      </c>
      <c r="D77" s="34" t="s">
        <v>34</v>
      </c>
      <c r="E77" s="31" t="s">
        <v>33</v>
      </c>
      <c r="F77" s="31">
        <v>1</v>
      </c>
      <c r="G77" s="26">
        <v>17</v>
      </c>
      <c r="H77" s="26"/>
      <c r="I77" s="17" t="s">
        <v>415</v>
      </c>
      <c r="J77" s="17" t="s">
        <v>72</v>
      </c>
      <c r="K77" s="18">
        <v>38797</v>
      </c>
      <c r="L77" s="17" t="s">
        <v>146</v>
      </c>
      <c r="M77" s="23" t="s">
        <v>414</v>
      </c>
      <c r="O77" s="21"/>
    </row>
    <row r="78" spans="7:13" ht="12.75">
      <c r="G78" s="26"/>
      <c r="H78" s="26"/>
      <c r="I78" s="2" t="s">
        <v>136</v>
      </c>
      <c r="J78" s="3"/>
      <c r="K78" s="1"/>
      <c r="L78" s="3"/>
      <c r="M78" s="1"/>
    </row>
    <row r="79" spans="7:13" ht="12.75">
      <c r="G79" s="26"/>
      <c r="H79" s="26"/>
      <c r="I79" s="3" t="s">
        <v>0</v>
      </c>
      <c r="J79" s="3"/>
      <c r="K79" s="1"/>
      <c r="L79" s="3"/>
      <c r="M79" s="1"/>
    </row>
    <row r="80" spans="1:15" ht="12.75">
      <c r="A80" s="32" t="s">
        <v>34</v>
      </c>
      <c r="D80" s="34" t="s">
        <v>137</v>
      </c>
      <c r="E80" s="31" t="s">
        <v>33</v>
      </c>
      <c r="F80" s="31">
        <v>1</v>
      </c>
      <c r="G80" s="26">
        <v>1</v>
      </c>
      <c r="H80" s="26"/>
      <c r="I80" s="17" t="s">
        <v>434</v>
      </c>
      <c r="J80" s="17" t="s">
        <v>433</v>
      </c>
      <c r="K80" s="18">
        <v>35629</v>
      </c>
      <c r="L80" s="17" t="s">
        <v>44</v>
      </c>
      <c r="M80" s="20" t="s">
        <v>432</v>
      </c>
      <c r="O80" s="21">
        <v>63666</v>
      </c>
    </row>
    <row r="81" spans="1:15" ht="12.75">
      <c r="A81" s="32" t="s">
        <v>34</v>
      </c>
      <c r="D81" s="34" t="s">
        <v>137</v>
      </c>
      <c r="E81" s="31" t="s">
        <v>33</v>
      </c>
      <c r="F81" s="31">
        <v>1</v>
      </c>
      <c r="G81" s="26">
        <v>2</v>
      </c>
      <c r="H81" s="26"/>
      <c r="I81" s="17" t="s">
        <v>115</v>
      </c>
      <c r="J81" s="17" t="s">
        <v>26</v>
      </c>
      <c r="K81" s="18">
        <v>36563</v>
      </c>
      <c r="L81" s="17" t="s">
        <v>99</v>
      </c>
      <c r="M81" s="20" t="s">
        <v>430</v>
      </c>
      <c r="O81" s="21">
        <v>53601</v>
      </c>
    </row>
    <row r="82" spans="1:15" ht="12.75">
      <c r="A82" s="32" t="s">
        <v>34</v>
      </c>
      <c r="D82" s="34" t="s">
        <v>137</v>
      </c>
      <c r="E82" s="31" t="s">
        <v>33</v>
      </c>
      <c r="F82" s="31">
        <v>1</v>
      </c>
      <c r="G82" s="26">
        <v>3</v>
      </c>
      <c r="H82" s="26"/>
      <c r="I82" s="17" t="s">
        <v>123</v>
      </c>
      <c r="J82" s="17" t="s">
        <v>6</v>
      </c>
      <c r="K82" s="18">
        <v>36450</v>
      </c>
      <c r="L82" s="17" t="s">
        <v>1</v>
      </c>
      <c r="M82" s="20" t="s">
        <v>438</v>
      </c>
      <c r="O82" s="21">
        <v>76343</v>
      </c>
    </row>
    <row r="83" spans="1:15" ht="12.75">
      <c r="A83" s="32" t="s">
        <v>34</v>
      </c>
      <c r="D83" s="34" t="s">
        <v>137</v>
      </c>
      <c r="E83" s="31" t="s">
        <v>33</v>
      </c>
      <c r="F83" s="31">
        <v>1</v>
      </c>
      <c r="G83" s="26">
        <v>4</v>
      </c>
      <c r="H83" s="26"/>
      <c r="I83" s="17" t="s">
        <v>362</v>
      </c>
      <c r="J83" s="17" t="s">
        <v>7</v>
      </c>
      <c r="K83" s="18">
        <v>35902</v>
      </c>
      <c r="L83" s="17" t="s">
        <v>8</v>
      </c>
      <c r="M83" s="20" t="s">
        <v>431</v>
      </c>
      <c r="O83" s="21">
        <v>53685</v>
      </c>
    </row>
    <row r="84" spans="1:15" ht="12.75">
      <c r="A84" s="32" t="s">
        <v>34</v>
      </c>
      <c r="D84" s="34" t="s">
        <v>137</v>
      </c>
      <c r="E84" s="31" t="s">
        <v>33</v>
      </c>
      <c r="F84" s="31">
        <v>1</v>
      </c>
      <c r="G84" s="26">
        <v>5</v>
      </c>
      <c r="H84" s="26"/>
      <c r="I84" s="17" t="s">
        <v>428</v>
      </c>
      <c r="J84" s="17" t="s">
        <v>114</v>
      </c>
      <c r="K84" s="18">
        <v>35118</v>
      </c>
      <c r="L84" s="17" t="s">
        <v>1</v>
      </c>
      <c r="M84" s="20" t="s">
        <v>427</v>
      </c>
      <c r="O84" s="21">
        <v>31981</v>
      </c>
    </row>
    <row r="85" spans="1:15" ht="12.75">
      <c r="A85" s="32" t="s">
        <v>34</v>
      </c>
      <c r="D85" s="34" t="s">
        <v>137</v>
      </c>
      <c r="E85" s="31" t="s">
        <v>33</v>
      </c>
      <c r="F85" s="31">
        <v>1</v>
      </c>
      <c r="G85" s="26">
        <v>6</v>
      </c>
      <c r="H85" s="26"/>
      <c r="I85" s="17" t="s">
        <v>133</v>
      </c>
      <c r="J85" s="17" t="s">
        <v>30</v>
      </c>
      <c r="K85" s="18">
        <v>36432</v>
      </c>
      <c r="L85" s="17" t="s">
        <v>122</v>
      </c>
      <c r="M85" s="20" t="s">
        <v>429</v>
      </c>
      <c r="O85" s="21">
        <v>71492</v>
      </c>
    </row>
    <row r="86" spans="4:15" ht="12.75">
      <c r="D86" s="34" t="s">
        <v>137</v>
      </c>
      <c r="E86" s="31" t="s">
        <v>33</v>
      </c>
      <c r="F86" s="31">
        <v>1</v>
      </c>
      <c r="G86" s="26">
        <v>7</v>
      </c>
      <c r="H86" s="26"/>
      <c r="I86" s="17" t="s">
        <v>139</v>
      </c>
      <c r="J86" s="17" t="s">
        <v>437</v>
      </c>
      <c r="K86" s="18">
        <v>36139</v>
      </c>
      <c r="L86" s="17" t="s">
        <v>8</v>
      </c>
      <c r="M86" s="20" t="s">
        <v>436</v>
      </c>
      <c r="O86" s="21">
        <v>71448</v>
      </c>
    </row>
    <row r="87" spans="4:15" ht="12.75">
      <c r="D87" s="34" t="s">
        <v>137</v>
      </c>
      <c r="E87" s="31" t="s">
        <v>33</v>
      </c>
      <c r="F87" s="31">
        <v>1</v>
      </c>
      <c r="G87" s="26">
        <v>8</v>
      </c>
      <c r="H87" s="26"/>
      <c r="I87" s="17" t="s">
        <v>138</v>
      </c>
      <c r="J87" s="17" t="s">
        <v>79</v>
      </c>
      <c r="K87" s="18">
        <v>36831</v>
      </c>
      <c r="L87" s="17" t="s">
        <v>8</v>
      </c>
      <c r="M87" s="20" t="s">
        <v>426</v>
      </c>
      <c r="O87" s="21">
        <v>77548</v>
      </c>
    </row>
    <row r="88" spans="4:15" ht="12.75">
      <c r="D88" s="34" t="s">
        <v>137</v>
      </c>
      <c r="E88" s="31" t="s">
        <v>33</v>
      </c>
      <c r="F88" s="31">
        <v>1</v>
      </c>
      <c r="G88" s="26">
        <v>9</v>
      </c>
      <c r="H88" s="26"/>
      <c r="I88" s="17" t="s">
        <v>141</v>
      </c>
      <c r="J88" s="17" t="s">
        <v>79</v>
      </c>
      <c r="K88" s="18">
        <v>34952</v>
      </c>
      <c r="L88" s="17" t="s">
        <v>1</v>
      </c>
      <c r="M88" s="20" t="s">
        <v>425</v>
      </c>
      <c r="O88" s="21">
        <v>63921</v>
      </c>
    </row>
    <row r="89" spans="4:15" ht="12.75">
      <c r="D89" s="34" t="s">
        <v>137</v>
      </c>
      <c r="E89" s="31" t="s">
        <v>33</v>
      </c>
      <c r="F89" s="31">
        <v>1</v>
      </c>
      <c r="G89" s="26">
        <v>10</v>
      </c>
      <c r="H89" s="26"/>
      <c r="I89" s="17" t="s">
        <v>274</v>
      </c>
      <c r="J89" s="17" t="s">
        <v>132</v>
      </c>
      <c r="K89" s="18">
        <v>36819</v>
      </c>
      <c r="L89" s="17" t="s">
        <v>99</v>
      </c>
      <c r="M89" s="20" t="s">
        <v>435</v>
      </c>
      <c r="O89" s="21">
        <v>81380</v>
      </c>
    </row>
    <row r="90" spans="7:13" ht="12.75">
      <c r="G90" s="26"/>
      <c r="H90" s="26"/>
      <c r="I90" s="2" t="s">
        <v>144</v>
      </c>
      <c r="J90" s="3"/>
      <c r="K90" s="1"/>
      <c r="L90" s="3"/>
      <c r="M90" s="1"/>
    </row>
    <row r="91" spans="7:13" ht="12.75">
      <c r="G91" s="26"/>
      <c r="H91" s="26"/>
      <c r="I91" s="3" t="s">
        <v>0</v>
      </c>
      <c r="J91" s="3"/>
      <c r="K91" s="1"/>
      <c r="L91" s="3"/>
      <c r="M91" s="1"/>
    </row>
    <row r="92" spans="1:15" ht="12.75">
      <c r="A92" s="32" t="s">
        <v>34</v>
      </c>
      <c r="D92" s="34" t="s">
        <v>149</v>
      </c>
      <c r="E92" s="31" t="s">
        <v>33</v>
      </c>
      <c r="F92" s="31">
        <v>1</v>
      </c>
      <c r="G92" s="26">
        <v>1</v>
      </c>
      <c r="H92" s="26"/>
      <c r="I92" s="17" t="s">
        <v>281</v>
      </c>
      <c r="J92" s="17" t="s">
        <v>58</v>
      </c>
      <c r="K92" s="18">
        <v>36100</v>
      </c>
      <c r="L92" s="17" t="s">
        <v>8</v>
      </c>
      <c r="M92" s="23" t="s">
        <v>439</v>
      </c>
      <c r="O92" s="21">
        <v>63712</v>
      </c>
    </row>
    <row r="93" spans="1:15" ht="12.75">
      <c r="A93" s="32" t="s">
        <v>34</v>
      </c>
      <c r="D93" s="34" t="s">
        <v>149</v>
      </c>
      <c r="E93" s="31" t="s">
        <v>33</v>
      </c>
      <c r="F93" s="31">
        <v>1</v>
      </c>
      <c r="G93" s="26">
        <v>2</v>
      </c>
      <c r="H93" s="26"/>
      <c r="I93" s="17" t="s">
        <v>119</v>
      </c>
      <c r="J93" s="17" t="s">
        <v>143</v>
      </c>
      <c r="K93" s="18">
        <v>36718</v>
      </c>
      <c r="L93" s="17" t="s">
        <v>122</v>
      </c>
      <c r="M93" s="23" t="s">
        <v>440</v>
      </c>
      <c r="O93" s="21">
        <v>63694</v>
      </c>
    </row>
    <row r="94" spans="1:15" ht="12.75">
      <c r="A94" s="32" t="s">
        <v>34</v>
      </c>
      <c r="D94" s="34" t="s">
        <v>149</v>
      </c>
      <c r="E94" s="31" t="s">
        <v>33</v>
      </c>
      <c r="F94" s="31">
        <v>1</v>
      </c>
      <c r="G94" s="26">
        <v>3</v>
      </c>
      <c r="H94" s="26"/>
      <c r="I94" s="17" t="s">
        <v>148</v>
      </c>
      <c r="J94" s="17" t="s">
        <v>58</v>
      </c>
      <c r="K94" s="18">
        <v>36540</v>
      </c>
      <c r="L94" s="17" t="s">
        <v>28</v>
      </c>
      <c r="M94" s="23" t="s">
        <v>441</v>
      </c>
      <c r="O94" s="21">
        <v>71524</v>
      </c>
    </row>
    <row r="95" spans="4:15" ht="12.75">
      <c r="D95" s="34"/>
      <c r="E95" s="31"/>
      <c r="F95" s="31"/>
      <c r="G95" s="26"/>
      <c r="H95" s="26"/>
      <c r="I95" s="27" t="s">
        <v>282</v>
      </c>
      <c r="J95" s="17"/>
      <c r="K95" s="18"/>
      <c r="L95" s="17"/>
      <c r="M95" s="20"/>
      <c r="O95" s="21"/>
    </row>
    <row r="96" spans="4:15" ht="12.75">
      <c r="D96" s="34"/>
      <c r="E96" s="31"/>
      <c r="F96" s="31"/>
      <c r="G96" s="26"/>
      <c r="H96" s="26"/>
      <c r="I96" s="17" t="s">
        <v>0</v>
      </c>
      <c r="J96" s="17"/>
      <c r="K96" s="18"/>
      <c r="L96" s="17"/>
      <c r="M96" s="5" t="s">
        <v>456</v>
      </c>
      <c r="O96" s="21"/>
    </row>
    <row r="97" spans="4:15" ht="12.75">
      <c r="D97" s="34" t="s">
        <v>283</v>
      </c>
      <c r="E97" s="31" t="s">
        <v>33</v>
      </c>
      <c r="F97" s="31">
        <v>1</v>
      </c>
      <c r="G97" s="26">
        <v>1</v>
      </c>
      <c r="H97" s="26"/>
      <c r="I97" s="17" t="s">
        <v>365</v>
      </c>
      <c r="J97" s="17" t="s">
        <v>59</v>
      </c>
      <c r="K97" s="18">
        <v>36994</v>
      </c>
      <c r="L97" s="17" t="s">
        <v>1</v>
      </c>
      <c r="M97" s="23" t="s">
        <v>447</v>
      </c>
      <c r="N97" s="31">
        <v>0.1</v>
      </c>
      <c r="O97" s="21">
        <v>88448</v>
      </c>
    </row>
    <row r="98" spans="4:15" ht="12.75">
      <c r="D98" s="34" t="s">
        <v>283</v>
      </c>
      <c r="E98" s="31" t="s">
        <v>33</v>
      </c>
      <c r="F98" s="31">
        <v>1</v>
      </c>
      <c r="G98" s="26">
        <v>2</v>
      </c>
      <c r="H98" s="26"/>
      <c r="I98" s="17" t="s">
        <v>446</v>
      </c>
      <c r="J98" s="17" t="s">
        <v>39</v>
      </c>
      <c r="K98" s="18">
        <v>37257</v>
      </c>
      <c r="L98" s="17" t="s">
        <v>445</v>
      </c>
      <c r="M98" s="23" t="s">
        <v>444</v>
      </c>
      <c r="N98" s="31">
        <v>0.1</v>
      </c>
      <c r="O98" s="21">
        <v>83846</v>
      </c>
    </row>
    <row r="99" spans="4:15" ht="12.75">
      <c r="D99" s="34" t="s">
        <v>283</v>
      </c>
      <c r="E99" s="31" t="s">
        <v>33</v>
      </c>
      <c r="F99" s="31">
        <v>1</v>
      </c>
      <c r="G99" s="26">
        <v>3</v>
      </c>
      <c r="H99" s="26"/>
      <c r="I99" s="17" t="s">
        <v>287</v>
      </c>
      <c r="J99" s="17" t="s">
        <v>286</v>
      </c>
      <c r="K99" s="18">
        <v>36928</v>
      </c>
      <c r="L99" s="17" t="s">
        <v>28</v>
      </c>
      <c r="M99" s="23" t="s">
        <v>448</v>
      </c>
      <c r="N99" s="31">
        <v>0.1</v>
      </c>
      <c r="O99" s="21">
        <v>91455</v>
      </c>
    </row>
    <row r="100" spans="4:15" ht="12.75">
      <c r="D100" s="34" t="s">
        <v>283</v>
      </c>
      <c r="E100" s="31" t="s">
        <v>33</v>
      </c>
      <c r="F100" s="31">
        <v>1</v>
      </c>
      <c r="G100" s="26">
        <v>4</v>
      </c>
      <c r="H100" s="26"/>
      <c r="I100" s="17" t="s">
        <v>276</v>
      </c>
      <c r="J100" s="17" t="s">
        <v>39</v>
      </c>
      <c r="K100" s="18">
        <v>37279</v>
      </c>
      <c r="L100" s="17" t="s">
        <v>265</v>
      </c>
      <c r="M100" s="23" t="s">
        <v>442</v>
      </c>
      <c r="N100" s="31">
        <v>0.1</v>
      </c>
      <c r="O100" s="21">
        <v>88454</v>
      </c>
    </row>
    <row r="101" spans="4:15" ht="12.75">
      <c r="D101" s="34" t="s">
        <v>283</v>
      </c>
      <c r="E101" s="31" t="s">
        <v>33</v>
      </c>
      <c r="F101" s="31">
        <v>1</v>
      </c>
      <c r="G101" s="26">
        <v>5</v>
      </c>
      <c r="H101" s="26"/>
      <c r="I101" s="17" t="s">
        <v>224</v>
      </c>
      <c r="J101" s="17" t="s">
        <v>39</v>
      </c>
      <c r="K101" s="18">
        <v>37138</v>
      </c>
      <c r="L101" s="17" t="s">
        <v>117</v>
      </c>
      <c r="M101" s="23" t="s">
        <v>443</v>
      </c>
      <c r="N101" s="31">
        <v>0.1</v>
      </c>
      <c r="O101" s="21">
        <v>87793</v>
      </c>
    </row>
    <row r="102" spans="4:15" ht="12.75">
      <c r="D102" s="34" t="s">
        <v>283</v>
      </c>
      <c r="E102" s="31" t="s">
        <v>33</v>
      </c>
      <c r="F102" s="31">
        <v>1</v>
      </c>
      <c r="G102" s="26">
        <v>6</v>
      </c>
      <c r="H102" s="26"/>
      <c r="I102" s="17" t="s">
        <v>290</v>
      </c>
      <c r="J102" s="17" t="s">
        <v>2</v>
      </c>
      <c r="K102" s="18">
        <v>37529</v>
      </c>
      <c r="L102" s="17" t="s">
        <v>98</v>
      </c>
      <c r="M102" s="23" t="s">
        <v>272</v>
      </c>
      <c r="N102" s="31">
        <v>0.1</v>
      </c>
      <c r="O102" s="21">
        <v>71517</v>
      </c>
    </row>
    <row r="103" spans="4:15" ht="12.75">
      <c r="D103" s="34"/>
      <c r="E103" s="31"/>
      <c r="F103" s="31"/>
      <c r="G103" s="26"/>
      <c r="H103" s="26"/>
      <c r="I103" s="17" t="s">
        <v>3</v>
      </c>
      <c r="J103" s="17"/>
      <c r="K103" s="18"/>
      <c r="L103" s="17"/>
      <c r="M103" s="5" t="s">
        <v>97</v>
      </c>
      <c r="O103" s="21"/>
    </row>
    <row r="104" spans="4:15" ht="12.75">
      <c r="D104" s="34" t="s">
        <v>283</v>
      </c>
      <c r="E104" s="31" t="s">
        <v>33</v>
      </c>
      <c r="F104" s="31">
        <v>2</v>
      </c>
      <c r="G104" s="26">
        <v>1</v>
      </c>
      <c r="H104" s="26"/>
      <c r="I104" s="17" t="s">
        <v>376</v>
      </c>
      <c r="J104" s="17" t="s">
        <v>72</v>
      </c>
      <c r="K104" s="18">
        <v>37297</v>
      </c>
      <c r="L104" s="17" t="s">
        <v>270</v>
      </c>
      <c r="M104" s="23" t="s">
        <v>452</v>
      </c>
      <c r="N104" s="47">
        <v>0</v>
      </c>
      <c r="O104" s="21">
        <v>93310</v>
      </c>
    </row>
    <row r="105" spans="4:15" ht="12.75">
      <c r="D105" s="34" t="s">
        <v>283</v>
      </c>
      <c r="E105" s="31" t="s">
        <v>33</v>
      </c>
      <c r="F105" s="31">
        <v>2</v>
      </c>
      <c r="G105" s="26">
        <v>2</v>
      </c>
      <c r="H105" s="26"/>
      <c r="I105" s="17" t="s">
        <v>372</v>
      </c>
      <c r="J105" s="17" t="s">
        <v>51</v>
      </c>
      <c r="K105" s="18">
        <v>37390</v>
      </c>
      <c r="L105" s="17" t="s">
        <v>98</v>
      </c>
      <c r="M105" s="23" t="s">
        <v>449</v>
      </c>
      <c r="N105" s="47">
        <v>0</v>
      </c>
      <c r="O105" s="21">
        <v>92627</v>
      </c>
    </row>
    <row r="106" spans="4:15" ht="12.75">
      <c r="D106" s="34" t="s">
        <v>283</v>
      </c>
      <c r="E106" s="31" t="s">
        <v>33</v>
      </c>
      <c r="F106" s="31">
        <v>2</v>
      </c>
      <c r="G106" s="26">
        <v>3</v>
      </c>
      <c r="H106" s="26"/>
      <c r="I106" s="17" t="s">
        <v>268</v>
      </c>
      <c r="J106" s="17" t="s">
        <v>45</v>
      </c>
      <c r="K106" s="18">
        <v>36998</v>
      </c>
      <c r="L106" s="17" t="s">
        <v>99</v>
      </c>
      <c r="M106" s="23" t="s">
        <v>450</v>
      </c>
      <c r="N106" s="47">
        <v>0</v>
      </c>
      <c r="O106" s="21">
        <v>83742</v>
      </c>
    </row>
    <row r="107" spans="4:15" ht="12.75">
      <c r="D107" s="34" t="s">
        <v>283</v>
      </c>
      <c r="E107" s="31" t="s">
        <v>33</v>
      </c>
      <c r="F107" s="31">
        <v>2</v>
      </c>
      <c r="G107" s="26">
        <v>4</v>
      </c>
      <c r="H107" s="26"/>
      <c r="I107" s="17" t="s">
        <v>292</v>
      </c>
      <c r="J107" s="17" t="s">
        <v>26</v>
      </c>
      <c r="K107" s="18">
        <v>37837</v>
      </c>
      <c r="L107" s="17" t="s">
        <v>291</v>
      </c>
      <c r="M107" s="23" t="s">
        <v>455</v>
      </c>
      <c r="N107" s="47">
        <v>0</v>
      </c>
      <c r="O107" s="21">
        <v>97203</v>
      </c>
    </row>
    <row r="108" spans="4:15" ht="12.75">
      <c r="D108" s="34" t="s">
        <v>283</v>
      </c>
      <c r="E108" s="31" t="s">
        <v>33</v>
      </c>
      <c r="F108" s="31">
        <v>2</v>
      </c>
      <c r="G108" s="26">
        <v>5</v>
      </c>
      <c r="H108" s="26"/>
      <c r="I108" s="17" t="s">
        <v>454</v>
      </c>
      <c r="J108" s="17" t="s">
        <v>6</v>
      </c>
      <c r="K108" s="18">
        <v>37674</v>
      </c>
      <c r="L108" s="17" t="s">
        <v>1</v>
      </c>
      <c r="M108" s="23" t="s">
        <v>453</v>
      </c>
      <c r="N108" s="47">
        <v>0</v>
      </c>
      <c r="O108" s="21">
        <v>88447</v>
      </c>
    </row>
    <row r="109" spans="4:15" ht="12.75">
      <c r="D109" s="34" t="s">
        <v>283</v>
      </c>
      <c r="E109" s="31" t="s">
        <v>33</v>
      </c>
      <c r="F109" s="31">
        <v>2</v>
      </c>
      <c r="G109" s="26">
        <v>6</v>
      </c>
      <c r="H109" s="26"/>
      <c r="I109" s="17" t="s">
        <v>289</v>
      </c>
      <c r="J109" s="17" t="s">
        <v>59</v>
      </c>
      <c r="K109" s="18">
        <v>37237</v>
      </c>
      <c r="L109" s="17" t="s">
        <v>28</v>
      </c>
      <c r="M109" s="23" t="s">
        <v>451</v>
      </c>
      <c r="N109" s="47">
        <v>0</v>
      </c>
      <c r="O109" s="21">
        <v>93343</v>
      </c>
    </row>
    <row r="110" spans="4:14" ht="12.75">
      <c r="D110" s="34"/>
      <c r="E110" s="31"/>
      <c r="F110" s="31"/>
      <c r="G110" s="26"/>
      <c r="H110" s="26"/>
      <c r="I110" s="2" t="s">
        <v>151</v>
      </c>
      <c r="J110" s="9"/>
      <c r="K110" s="8"/>
      <c r="L110" s="9"/>
      <c r="M110" s="1"/>
      <c r="N110" s="48"/>
    </row>
    <row r="111" spans="4:13" ht="12.75">
      <c r="D111" s="34"/>
      <c r="E111" s="31"/>
      <c r="F111" s="31"/>
      <c r="G111" s="26"/>
      <c r="H111" s="26"/>
      <c r="I111" s="3" t="s">
        <v>0</v>
      </c>
      <c r="J111" s="9"/>
      <c r="K111" s="8"/>
      <c r="L111" s="9"/>
      <c r="M111" s="5"/>
    </row>
    <row r="112" spans="4:15" ht="12.75">
      <c r="D112" s="34" t="s">
        <v>179</v>
      </c>
      <c r="E112" s="31" t="s">
        <v>33</v>
      </c>
      <c r="F112" s="31">
        <v>1</v>
      </c>
      <c r="G112" s="26">
        <v>1</v>
      </c>
      <c r="H112" s="26"/>
      <c r="I112" s="17" t="s">
        <v>463</v>
      </c>
      <c r="J112" s="17" t="s">
        <v>112</v>
      </c>
      <c r="K112" s="18">
        <v>36161</v>
      </c>
      <c r="L112" s="17" t="s">
        <v>445</v>
      </c>
      <c r="M112" s="23" t="s">
        <v>462</v>
      </c>
      <c r="O112" s="21">
        <v>72071</v>
      </c>
    </row>
    <row r="113" spans="4:15" ht="12.75">
      <c r="D113" s="34" t="s">
        <v>179</v>
      </c>
      <c r="E113" s="31" t="s">
        <v>33</v>
      </c>
      <c r="F113" s="31">
        <v>1</v>
      </c>
      <c r="G113" s="26">
        <v>2</v>
      </c>
      <c r="H113" s="26"/>
      <c r="I113" s="17" t="s">
        <v>243</v>
      </c>
      <c r="J113" s="17" t="s">
        <v>80</v>
      </c>
      <c r="K113" s="18">
        <v>36872</v>
      </c>
      <c r="L113" s="17" t="s">
        <v>57</v>
      </c>
      <c r="M113" s="23" t="s">
        <v>460</v>
      </c>
      <c r="O113" s="21">
        <v>71642</v>
      </c>
    </row>
    <row r="114" spans="4:15" ht="12.75">
      <c r="D114" s="34" t="s">
        <v>179</v>
      </c>
      <c r="E114" s="31" t="s">
        <v>33</v>
      </c>
      <c r="F114" s="31">
        <v>1</v>
      </c>
      <c r="G114" s="26">
        <v>3</v>
      </c>
      <c r="H114" s="26"/>
      <c r="I114" s="17" t="s">
        <v>152</v>
      </c>
      <c r="J114" s="17" t="s">
        <v>45</v>
      </c>
      <c r="K114" s="18">
        <v>36183</v>
      </c>
      <c r="L114" s="17" t="s">
        <v>98</v>
      </c>
      <c r="M114" s="23" t="s">
        <v>461</v>
      </c>
      <c r="O114" s="21">
        <v>69889</v>
      </c>
    </row>
    <row r="115" spans="4:15" ht="12.75">
      <c r="D115" s="34" t="s">
        <v>464</v>
      </c>
      <c r="E115" s="31" t="s">
        <v>33</v>
      </c>
      <c r="F115" s="31">
        <v>1</v>
      </c>
      <c r="G115" s="26">
        <v>4</v>
      </c>
      <c r="H115" s="26"/>
      <c r="I115" s="17" t="s">
        <v>224</v>
      </c>
      <c r="J115" s="17" t="s">
        <v>39</v>
      </c>
      <c r="K115" s="18">
        <v>37138</v>
      </c>
      <c r="L115" s="17" t="s">
        <v>117</v>
      </c>
      <c r="M115" s="23" t="s">
        <v>459</v>
      </c>
      <c r="O115" s="21">
        <v>87793</v>
      </c>
    </row>
    <row r="116" spans="4:15" ht="12.75">
      <c r="D116" s="34" t="s">
        <v>464</v>
      </c>
      <c r="E116" s="31" t="s">
        <v>33</v>
      </c>
      <c r="F116" s="31">
        <v>1</v>
      </c>
      <c r="G116" s="26">
        <v>5</v>
      </c>
      <c r="H116" s="26"/>
      <c r="I116" s="17" t="s">
        <v>108</v>
      </c>
      <c r="J116" s="17" t="s">
        <v>101</v>
      </c>
      <c r="K116" s="18">
        <v>38441</v>
      </c>
      <c r="L116" s="17" t="s">
        <v>270</v>
      </c>
      <c r="M116" s="23" t="s">
        <v>457</v>
      </c>
      <c r="O116" s="21">
        <v>86660</v>
      </c>
    </row>
    <row r="117" spans="4:15" ht="12.75">
      <c r="D117" s="34" t="s">
        <v>464</v>
      </c>
      <c r="E117" s="31" t="s">
        <v>33</v>
      </c>
      <c r="F117" s="31">
        <v>1</v>
      </c>
      <c r="G117" s="26">
        <v>6</v>
      </c>
      <c r="H117" s="26"/>
      <c r="I117" s="17" t="s">
        <v>186</v>
      </c>
      <c r="J117" s="17" t="s">
        <v>59</v>
      </c>
      <c r="K117" s="18">
        <v>37527</v>
      </c>
      <c r="L117" s="17" t="s">
        <v>117</v>
      </c>
      <c r="M117" s="23" t="s">
        <v>458</v>
      </c>
      <c r="O117" s="21">
        <v>85253</v>
      </c>
    </row>
    <row r="118" spans="5:12" ht="12.75">
      <c r="E118" s="31"/>
      <c r="F118" s="31"/>
      <c r="I118" s="2" t="s">
        <v>52</v>
      </c>
      <c r="J118" s="2"/>
      <c r="L118" s="3"/>
    </row>
    <row r="119" spans="1:15" ht="12.75">
      <c r="A119" s="32" t="s">
        <v>35</v>
      </c>
      <c r="D119" s="34" t="s">
        <v>35</v>
      </c>
      <c r="G119" s="26">
        <v>1</v>
      </c>
      <c r="H119" s="26"/>
      <c r="I119" s="17" t="s">
        <v>155</v>
      </c>
      <c r="J119" s="17" t="s">
        <v>100</v>
      </c>
      <c r="K119" s="18">
        <v>36271</v>
      </c>
      <c r="L119" s="17" t="s">
        <v>28</v>
      </c>
      <c r="M119" s="26" t="s">
        <v>294</v>
      </c>
      <c r="N119" s="47">
        <v>1</v>
      </c>
      <c r="O119" s="21">
        <v>54639</v>
      </c>
    </row>
    <row r="120" spans="4:15" ht="12.75">
      <c r="D120" s="34" t="s">
        <v>35</v>
      </c>
      <c r="G120" s="26">
        <v>2</v>
      </c>
      <c r="H120" s="26"/>
      <c r="I120" s="17" t="s">
        <v>134</v>
      </c>
      <c r="J120" s="17" t="s">
        <v>39</v>
      </c>
      <c r="K120" s="18">
        <v>35802</v>
      </c>
      <c r="L120" s="17" t="s">
        <v>57</v>
      </c>
      <c r="M120" s="26" t="s">
        <v>482</v>
      </c>
      <c r="N120" s="47">
        <v>1.9</v>
      </c>
      <c r="O120" s="21">
        <v>53025</v>
      </c>
    </row>
    <row r="121" spans="1:15" ht="12.75">
      <c r="A121" s="32" t="s">
        <v>35</v>
      </c>
      <c r="D121" s="34" t="s">
        <v>35</v>
      </c>
      <c r="G121" s="26">
        <v>3</v>
      </c>
      <c r="H121" s="26"/>
      <c r="I121" s="17" t="s">
        <v>484</v>
      </c>
      <c r="J121" s="17" t="s">
        <v>483</v>
      </c>
      <c r="K121" s="18">
        <v>35473</v>
      </c>
      <c r="L121" s="17" t="s">
        <v>127</v>
      </c>
      <c r="M121" s="26" t="s">
        <v>156</v>
      </c>
      <c r="N121" s="47">
        <v>0.1</v>
      </c>
      <c r="O121" s="21">
        <v>52757</v>
      </c>
    </row>
    <row r="122" spans="1:15" ht="12.75">
      <c r="A122" s="32" t="s">
        <v>35</v>
      </c>
      <c r="D122" s="34" t="s">
        <v>35</v>
      </c>
      <c r="G122" s="26">
        <v>4</v>
      </c>
      <c r="H122" s="26"/>
      <c r="I122" s="17" t="s">
        <v>287</v>
      </c>
      <c r="J122" s="17" t="s">
        <v>286</v>
      </c>
      <c r="K122" s="18">
        <v>36928</v>
      </c>
      <c r="L122" s="17" t="s">
        <v>28</v>
      </c>
      <c r="M122" s="26" t="s">
        <v>477</v>
      </c>
      <c r="N122" s="47">
        <v>1</v>
      </c>
      <c r="O122" s="21">
        <v>91455</v>
      </c>
    </row>
    <row r="123" spans="4:15" ht="12.75">
      <c r="D123" s="34" t="s">
        <v>35</v>
      </c>
      <c r="G123" s="26">
        <v>5</v>
      </c>
      <c r="H123" s="26"/>
      <c r="I123" s="17" t="s">
        <v>476</v>
      </c>
      <c r="J123" s="17" t="s">
        <v>39</v>
      </c>
      <c r="K123" s="18">
        <v>35850</v>
      </c>
      <c r="L123" s="17" t="s">
        <v>1</v>
      </c>
      <c r="M123" s="26" t="s">
        <v>475</v>
      </c>
      <c r="N123" s="47">
        <v>1.9</v>
      </c>
      <c r="O123" s="21">
        <v>74434</v>
      </c>
    </row>
    <row r="124" spans="1:15" ht="12.75">
      <c r="A124" s="32" t="s">
        <v>35</v>
      </c>
      <c r="D124" s="34" t="s">
        <v>35</v>
      </c>
      <c r="G124" s="26">
        <v>6</v>
      </c>
      <c r="H124" s="8"/>
      <c r="I124" s="17" t="s">
        <v>481</v>
      </c>
      <c r="J124" s="17" t="s">
        <v>112</v>
      </c>
      <c r="K124" s="18">
        <v>36706</v>
      </c>
      <c r="L124" s="17" t="s">
        <v>1</v>
      </c>
      <c r="M124" s="26" t="s">
        <v>480</v>
      </c>
      <c r="N124" s="47">
        <v>1.2</v>
      </c>
      <c r="O124" s="21">
        <v>71436</v>
      </c>
    </row>
    <row r="125" spans="4:15" ht="12.75">
      <c r="D125" s="34" t="s">
        <v>35</v>
      </c>
      <c r="G125" s="26">
        <v>7</v>
      </c>
      <c r="H125" s="8"/>
      <c r="I125" s="17" t="s">
        <v>154</v>
      </c>
      <c r="J125" s="17" t="s">
        <v>7</v>
      </c>
      <c r="K125" s="18">
        <v>36621</v>
      </c>
      <c r="L125" s="17" t="s">
        <v>28</v>
      </c>
      <c r="M125" s="26" t="s">
        <v>479</v>
      </c>
      <c r="N125" s="47">
        <v>-0.1</v>
      </c>
      <c r="O125" s="21">
        <v>71525</v>
      </c>
    </row>
    <row r="126" spans="4:14" ht="12.75">
      <c r="D126" s="34" t="s">
        <v>35</v>
      </c>
      <c r="G126" s="26">
        <v>8</v>
      </c>
      <c r="H126" s="8"/>
      <c r="I126" s="17" t="s">
        <v>110</v>
      </c>
      <c r="J126" s="17" t="s">
        <v>111</v>
      </c>
      <c r="K126" s="18">
        <v>36161</v>
      </c>
      <c r="L126" s="17" t="s">
        <v>1</v>
      </c>
      <c r="M126" s="26" t="s">
        <v>473</v>
      </c>
      <c r="N126" s="47">
        <v>2.3</v>
      </c>
    </row>
    <row r="127" spans="4:14" ht="12.75">
      <c r="D127" s="34" t="s">
        <v>35</v>
      </c>
      <c r="G127" s="26"/>
      <c r="H127" s="8"/>
      <c r="I127" s="17" t="s">
        <v>110</v>
      </c>
      <c r="J127" s="17" t="s">
        <v>111</v>
      </c>
      <c r="K127" s="18">
        <v>36161</v>
      </c>
      <c r="L127" s="17" t="s">
        <v>1</v>
      </c>
      <c r="M127" s="26" t="s">
        <v>472</v>
      </c>
      <c r="N127" s="47">
        <v>2</v>
      </c>
    </row>
    <row r="128" spans="4:15" ht="12.75">
      <c r="D128" s="34" t="s">
        <v>35</v>
      </c>
      <c r="G128" s="26">
        <v>9</v>
      </c>
      <c r="H128" s="8"/>
      <c r="I128" s="17" t="s">
        <v>153</v>
      </c>
      <c r="J128" s="17" t="s">
        <v>59</v>
      </c>
      <c r="K128" s="18">
        <v>37164</v>
      </c>
      <c r="L128" s="17" t="s">
        <v>122</v>
      </c>
      <c r="M128" s="26" t="s">
        <v>472</v>
      </c>
      <c r="N128" s="47">
        <v>0.3</v>
      </c>
      <c r="O128" s="21">
        <v>72967</v>
      </c>
    </row>
    <row r="129" spans="4:15" ht="12.75">
      <c r="D129" s="34" t="s">
        <v>35</v>
      </c>
      <c r="G129" s="26">
        <v>10</v>
      </c>
      <c r="H129" s="8"/>
      <c r="I129" s="17" t="s">
        <v>268</v>
      </c>
      <c r="J129" s="17" t="s">
        <v>45</v>
      </c>
      <c r="K129" s="18">
        <v>36998</v>
      </c>
      <c r="L129" s="17" t="s">
        <v>99</v>
      </c>
      <c r="M129" s="26" t="s">
        <v>478</v>
      </c>
      <c r="N129" s="47">
        <v>1.7</v>
      </c>
      <c r="O129" s="21">
        <v>83742</v>
      </c>
    </row>
    <row r="130" spans="4:15" ht="12.75">
      <c r="D130" s="34" t="s">
        <v>35</v>
      </c>
      <c r="G130" s="26">
        <v>11</v>
      </c>
      <c r="H130" s="8"/>
      <c r="I130" s="17" t="s">
        <v>293</v>
      </c>
      <c r="J130" s="17" t="s">
        <v>4</v>
      </c>
      <c r="K130" s="18">
        <v>36692</v>
      </c>
      <c r="L130" s="17" t="s">
        <v>57</v>
      </c>
      <c r="M130" s="26" t="s">
        <v>485</v>
      </c>
      <c r="N130" s="47">
        <v>0.5</v>
      </c>
      <c r="O130" s="21">
        <v>73305</v>
      </c>
    </row>
    <row r="131" spans="4:15" ht="12.75">
      <c r="D131" s="34" t="s">
        <v>35</v>
      </c>
      <c r="G131" s="26">
        <v>12</v>
      </c>
      <c r="H131" s="8"/>
      <c r="I131" s="17" t="s">
        <v>289</v>
      </c>
      <c r="J131" s="17" t="s">
        <v>59</v>
      </c>
      <c r="K131" s="18">
        <v>37237</v>
      </c>
      <c r="L131" s="17" t="s">
        <v>28</v>
      </c>
      <c r="M131" s="26" t="s">
        <v>474</v>
      </c>
      <c r="N131" s="47">
        <v>1</v>
      </c>
      <c r="O131" s="21"/>
    </row>
    <row r="132" spans="7:15" ht="12.75">
      <c r="G132" s="8"/>
      <c r="H132" s="8"/>
      <c r="I132" s="2" t="s">
        <v>61</v>
      </c>
      <c r="J132" s="9"/>
      <c r="K132" s="12"/>
      <c r="L132" s="9"/>
      <c r="M132" s="8"/>
      <c r="N132" s="47"/>
      <c r="O132" s="13"/>
    </row>
    <row r="133" spans="4:15" ht="12.75">
      <c r="D133" s="32" t="s">
        <v>65</v>
      </c>
      <c r="G133" s="8">
        <v>1</v>
      </c>
      <c r="H133" s="8"/>
      <c r="I133" s="17" t="s">
        <v>158</v>
      </c>
      <c r="J133" s="17" t="s">
        <v>29</v>
      </c>
      <c r="K133" s="18">
        <v>36847</v>
      </c>
      <c r="L133" s="17" t="s">
        <v>57</v>
      </c>
      <c r="M133" s="26" t="s">
        <v>295</v>
      </c>
      <c r="O133" s="21">
        <v>78179</v>
      </c>
    </row>
    <row r="134" spans="4:15" ht="12.75">
      <c r="D134" s="32" t="s">
        <v>65</v>
      </c>
      <c r="G134" s="8">
        <v>2</v>
      </c>
      <c r="H134" s="8"/>
      <c r="I134" s="17" t="s">
        <v>287</v>
      </c>
      <c r="J134" s="17" t="s">
        <v>286</v>
      </c>
      <c r="K134" s="18">
        <v>36928</v>
      </c>
      <c r="L134" s="17" t="s">
        <v>28</v>
      </c>
      <c r="M134" s="26" t="s">
        <v>91</v>
      </c>
      <c r="O134" s="21">
        <v>91455</v>
      </c>
    </row>
    <row r="135" spans="4:15" ht="12.75">
      <c r="D135" s="32" t="s">
        <v>65</v>
      </c>
      <c r="G135" s="8">
        <v>3</v>
      </c>
      <c r="H135" s="8"/>
      <c r="I135" s="17" t="s">
        <v>486</v>
      </c>
      <c r="J135" s="17" t="s">
        <v>59</v>
      </c>
      <c r="K135" s="18">
        <v>37622</v>
      </c>
      <c r="L135" s="17" t="s">
        <v>1</v>
      </c>
      <c r="M135" s="26" t="s">
        <v>62</v>
      </c>
      <c r="O135" s="21"/>
    </row>
    <row r="136" spans="4:15" ht="12.75">
      <c r="D136" s="32" t="s">
        <v>65</v>
      </c>
      <c r="G136" s="8">
        <v>4</v>
      </c>
      <c r="H136" s="8"/>
      <c r="I136" s="17" t="s">
        <v>268</v>
      </c>
      <c r="J136" s="17" t="s">
        <v>45</v>
      </c>
      <c r="K136" s="18">
        <v>36998</v>
      </c>
      <c r="L136" s="17" t="s">
        <v>99</v>
      </c>
      <c r="M136" s="26" t="s">
        <v>81</v>
      </c>
      <c r="O136" s="21">
        <v>83742</v>
      </c>
    </row>
    <row r="137" spans="4:15" ht="12.75">
      <c r="D137" s="32" t="s">
        <v>65</v>
      </c>
      <c r="G137" s="8">
        <v>5</v>
      </c>
      <c r="H137" s="8"/>
      <c r="I137" s="17" t="s">
        <v>454</v>
      </c>
      <c r="J137" s="17" t="s">
        <v>6</v>
      </c>
      <c r="K137" s="18">
        <v>37674</v>
      </c>
      <c r="L137" s="17" t="s">
        <v>1</v>
      </c>
      <c r="M137" s="26" t="s">
        <v>296</v>
      </c>
      <c r="O137" s="21">
        <v>88447</v>
      </c>
    </row>
    <row r="138" spans="7:15" ht="12.75">
      <c r="G138" s="8"/>
      <c r="H138" s="8"/>
      <c r="I138" s="27" t="s">
        <v>159</v>
      </c>
      <c r="J138" s="17"/>
      <c r="K138" s="18"/>
      <c r="L138" s="17"/>
      <c r="M138" s="26"/>
      <c r="O138" s="21"/>
    </row>
    <row r="139" spans="4:15" ht="12.75">
      <c r="D139" s="32" t="s">
        <v>160</v>
      </c>
      <c r="G139" s="8">
        <v>1</v>
      </c>
      <c r="H139" s="8"/>
      <c r="I139" s="17" t="s">
        <v>481</v>
      </c>
      <c r="J139" s="17" t="s">
        <v>112</v>
      </c>
      <c r="K139" s="18">
        <v>36706</v>
      </c>
      <c r="L139" s="17" t="s">
        <v>1</v>
      </c>
      <c r="M139" s="26" t="s">
        <v>488</v>
      </c>
      <c r="N139" s="47">
        <v>0</v>
      </c>
      <c r="O139" s="21">
        <v>71436</v>
      </c>
    </row>
    <row r="140" spans="4:15" ht="12.75">
      <c r="D140" s="32" t="s">
        <v>160</v>
      </c>
      <c r="G140" s="8">
        <v>2</v>
      </c>
      <c r="H140" s="8"/>
      <c r="I140" s="17" t="s">
        <v>110</v>
      </c>
      <c r="J140" s="17" t="s">
        <v>111</v>
      </c>
      <c r="K140" s="18">
        <v>36221</v>
      </c>
      <c r="L140" s="17" t="s">
        <v>1</v>
      </c>
      <c r="M140" s="26" t="s">
        <v>487</v>
      </c>
      <c r="N140" s="47">
        <v>0</v>
      </c>
      <c r="O140" s="21">
        <v>55520</v>
      </c>
    </row>
    <row r="141" spans="4:15" ht="12.75">
      <c r="D141" s="32" t="s">
        <v>160</v>
      </c>
      <c r="G141" s="8">
        <v>3</v>
      </c>
      <c r="H141" s="8"/>
      <c r="I141" s="17" t="s">
        <v>297</v>
      </c>
      <c r="J141" s="17" t="s">
        <v>6</v>
      </c>
      <c r="K141" s="18">
        <v>36214</v>
      </c>
      <c r="L141" s="17" t="s">
        <v>57</v>
      </c>
      <c r="M141" s="26" t="s">
        <v>299</v>
      </c>
      <c r="N141" s="47">
        <v>0</v>
      </c>
      <c r="O141" s="21">
        <v>61823</v>
      </c>
    </row>
    <row r="142" spans="4:15" ht="12.75">
      <c r="D142" s="32" t="s">
        <v>160</v>
      </c>
      <c r="G142" s="8">
        <v>4</v>
      </c>
      <c r="H142" s="8"/>
      <c r="I142" s="17" t="s">
        <v>293</v>
      </c>
      <c r="J142" s="17" t="s">
        <v>4</v>
      </c>
      <c r="K142" s="18">
        <v>36692</v>
      </c>
      <c r="L142" s="17" t="s">
        <v>57</v>
      </c>
      <c r="M142" s="26" t="s">
        <v>489</v>
      </c>
      <c r="N142" s="31">
        <v>-0.2</v>
      </c>
      <c r="O142" s="21">
        <v>73305</v>
      </c>
    </row>
    <row r="143" spans="7:13" ht="12.75">
      <c r="G143" s="26"/>
      <c r="H143" s="26"/>
      <c r="I143" s="2" t="s">
        <v>53</v>
      </c>
      <c r="J143" s="10"/>
      <c r="K143" s="11"/>
      <c r="L143" s="3"/>
      <c r="M143" s="8"/>
    </row>
    <row r="144" spans="4:15" ht="12.75">
      <c r="D144" s="34" t="s">
        <v>66</v>
      </c>
      <c r="G144" s="26">
        <v>1</v>
      </c>
      <c r="H144" s="26"/>
      <c r="I144" s="17" t="s">
        <v>162</v>
      </c>
      <c r="J144" s="17" t="s">
        <v>114</v>
      </c>
      <c r="K144" s="18">
        <v>36230</v>
      </c>
      <c r="L144" s="17" t="s">
        <v>28</v>
      </c>
      <c r="M144" s="23" t="s">
        <v>500</v>
      </c>
      <c r="O144" s="21">
        <v>63703</v>
      </c>
    </row>
    <row r="145" spans="1:15" ht="12.75">
      <c r="A145" s="32" t="s">
        <v>36</v>
      </c>
      <c r="D145" s="34" t="s">
        <v>66</v>
      </c>
      <c r="G145" s="26">
        <v>2</v>
      </c>
      <c r="H145" s="26"/>
      <c r="I145" s="17" t="s">
        <v>287</v>
      </c>
      <c r="J145" s="17" t="s">
        <v>286</v>
      </c>
      <c r="K145" s="18">
        <v>36928</v>
      </c>
      <c r="L145" s="17" t="s">
        <v>28</v>
      </c>
      <c r="M145" s="23" t="s">
        <v>495</v>
      </c>
      <c r="O145" s="21">
        <v>91455</v>
      </c>
    </row>
    <row r="146" spans="4:15" ht="12.75">
      <c r="D146" s="34" t="s">
        <v>66</v>
      </c>
      <c r="G146" s="26">
        <v>3</v>
      </c>
      <c r="H146" s="26"/>
      <c r="I146" s="17" t="s">
        <v>145</v>
      </c>
      <c r="J146" s="17" t="s">
        <v>118</v>
      </c>
      <c r="K146" s="18">
        <v>36621</v>
      </c>
      <c r="L146" s="17" t="s">
        <v>1</v>
      </c>
      <c r="M146" s="23" t="s">
        <v>499</v>
      </c>
      <c r="O146" s="21"/>
    </row>
    <row r="147" spans="1:15" ht="12.75">
      <c r="A147" s="32" t="s">
        <v>36</v>
      </c>
      <c r="D147" s="34" t="s">
        <v>66</v>
      </c>
      <c r="G147" s="26">
        <v>4</v>
      </c>
      <c r="H147" s="26"/>
      <c r="I147" s="17" t="s">
        <v>304</v>
      </c>
      <c r="J147" s="17" t="s">
        <v>9</v>
      </c>
      <c r="K147" s="18">
        <v>36526</v>
      </c>
      <c r="L147" s="17" t="s">
        <v>99</v>
      </c>
      <c r="M147" s="23" t="s">
        <v>491</v>
      </c>
      <c r="O147" s="21"/>
    </row>
    <row r="148" spans="1:15" ht="12.75">
      <c r="A148" s="32" t="s">
        <v>36</v>
      </c>
      <c r="D148" s="34" t="s">
        <v>66</v>
      </c>
      <c r="G148" s="26">
        <v>5</v>
      </c>
      <c r="H148" s="26"/>
      <c r="I148" s="17" t="s">
        <v>493</v>
      </c>
      <c r="J148" s="17" t="s">
        <v>4</v>
      </c>
      <c r="K148" s="18">
        <v>37257</v>
      </c>
      <c r="L148" s="17" t="s">
        <v>99</v>
      </c>
      <c r="M148" s="23" t="s">
        <v>492</v>
      </c>
      <c r="O148" s="21"/>
    </row>
    <row r="149" spans="4:15" ht="12.75">
      <c r="D149" s="34" t="s">
        <v>66</v>
      </c>
      <c r="G149" s="26">
        <v>6</v>
      </c>
      <c r="H149" s="26"/>
      <c r="I149" s="17" t="s">
        <v>268</v>
      </c>
      <c r="J149" s="17" t="s">
        <v>45</v>
      </c>
      <c r="K149" s="18">
        <v>36998</v>
      </c>
      <c r="L149" s="17" t="s">
        <v>99</v>
      </c>
      <c r="M149" s="23" t="s">
        <v>490</v>
      </c>
      <c r="O149" s="21">
        <v>83742</v>
      </c>
    </row>
    <row r="150" spans="4:15" ht="12.75">
      <c r="D150" s="34" t="s">
        <v>66</v>
      </c>
      <c r="G150" s="26">
        <v>7</v>
      </c>
      <c r="H150" s="26"/>
      <c r="I150" s="17" t="s">
        <v>289</v>
      </c>
      <c r="J150" s="17" t="s">
        <v>59</v>
      </c>
      <c r="K150" s="18">
        <v>37237</v>
      </c>
      <c r="L150" s="17" t="s">
        <v>28</v>
      </c>
      <c r="M150" s="23" t="s">
        <v>494</v>
      </c>
      <c r="O150" s="21">
        <v>93343</v>
      </c>
    </row>
    <row r="151" spans="4:15" ht="12.75">
      <c r="D151" s="34" t="s">
        <v>66</v>
      </c>
      <c r="G151" s="26">
        <v>8</v>
      </c>
      <c r="H151" s="26"/>
      <c r="I151" s="24" t="s">
        <v>498</v>
      </c>
      <c r="J151" s="24" t="s">
        <v>497</v>
      </c>
      <c r="K151" s="25">
        <v>36289</v>
      </c>
      <c r="L151" s="24" t="s">
        <v>1</v>
      </c>
      <c r="M151" s="23" t="s">
        <v>496</v>
      </c>
      <c r="O151" s="21"/>
    </row>
    <row r="152" spans="4:13" ht="12.75">
      <c r="D152" s="34"/>
      <c r="G152" s="26"/>
      <c r="H152" s="26"/>
      <c r="I152" s="28" t="s">
        <v>164</v>
      </c>
      <c r="J152" s="9"/>
      <c r="L152" s="9"/>
      <c r="M152" s="1"/>
    </row>
    <row r="153" spans="4:15" ht="12.75">
      <c r="D153" s="34" t="s">
        <v>36</v>
      </c>
      <c r="G153" s="26">
        <v>1</v>
      </c>
      <c r="H153" s="26"/>
      <c r="I153" s="24" t="s">
        <v>165</v>
      </c>
      <c r="J153" s="24" t="s">
        <v>92</v>
      </c>
      <c r="K153" s="25">
        <v>36090</v>
      </c>
      <c r="L153" s="24" t="s">
        <v>1</v>
      </c>
      <c r="M153" s="23" t="s">
        <v>504</v>
      </c>
      <c r="O153" s="35">
        <v>83005</v>
      </c>
    </row>
    <row r="154" spans="4:15" ht="12.75">
      <c r="D154" s="34" t="s">
        <v>36</v>
      </c>
      <c r="G154" s="26">
        <v>2</v>
      </c>
      <c r="H154" s="26"/>
      <c r="I154" s="17" t="s">
        <v>161</v>
      </c>
      <c r="J154" s="17" t="s">
        <v>59</v>
      </c>
      <c r="K154" s="18">
        <v>36377</v>
      </c>
      <c r="L154" s="17" t="s">
        <v>28</v>
      </c>
      <c r="M154" s="23" t="s">
        <v>501</v>
      </c>
      <c r="O154" s="21">
        <v>67072</v>
      </c>
    </row>
    <row r="155" spans="4:15" ht="12.75">
      <c r="D155" s="34" t="s">
        <v>36</v>
      </c>
      <c r="G155" s="26">
        <v>3</v>
      </c>
      <c r="H155" s="26"/>
      <c r="I155" s="17" t="s">
        <v>503</v>
      </c>
      <c r="J155" s="17" t="s">
        <v>114</v>
      </c>
      <c r="K155" s="18">
        <v>35434</v>
      </c>
      <c r="L155" s="17" t="s">
        <v>127</v>
      </c>
      <c r="M155" s="23" t="s">
        <v>502</v>
      </c>
      <c r="O155" s="21">
        <v>54645</v>
      </c>
    </row>
    <row r="156" spans="4:15" ht="12.75">
      <c r="D156" s="34"/>
      <c r="G156" s="26"/>
      <c r="H156" s="26"/>
      <c r="I156" s="27" t="s">
        <v>301</v>
      </c>
      <c r="J156" s="17"/>
      <c r="K156" s="18"/>
      <c r="L156" s="17"/>
      <c r="M156" s="20"/>
      <c r="O156" s="21"/>
    </row>
    <row r="157" spans="4:14" ht="12.75">
      <c r="D157" s="34" t="s">
        <v>302</v>
      </c>
      <c r="G157" s="26">
        <v>1</v>
      </c>
      <c r="H157" s="26"/>
      <c r="I157" s="24" t="s">
        <v>300</v>
      </c>
      <c r="J157" s="24" t="s">
        <v>6</v>
      </c>
      <c r="K157" s="25">
        <v>37392</v>
      </c>
      <c r="L157" s="24" t="s">
        <v>8</v>
      </c>
      <c r="M157" s="23" t="s">
        <v>506</v>
      </c>
      <c r="N157" s="48"/>
    </row>
    <row r="158" spans="4:14" ht="12.75">
      <c r="D158" s="34" t="s">
        <v>302</v>
      </c>
      <c r="G158" s="26">
        <v>2</v>
      </c>
      <c r="H158" s="26"/>
      <c r="I158" s="24" t="s">
        <v>203</v>
      </c>
      <c r="J158" s="24" t="s">
        <v>298</v>
      </c>
      <c r="K158" s="25">
        <v>37257</v>
      </c>
      <c r="L158" s="24" t="s">
        <v>1</v>
      </c>
      <c r="M158" s="23" t="s">
        <v>505</v>
      </c>
      <c r="N158" s="48"/>
    </row>
    <row r="159" spans="4:15" ht="12.75">
      <c r="D159" s="34" t="s">
        <v>302</v>
      </c>
      <c r="G159" s="26">
        <v>3</v>
      </c>
      <c r="H159" s="26"/>
      <c r="I159" s="17" t="s">
        <v>289</v>
      </c>
      <c r="J159" s="17" t="s">
        <v>59</v>
      </c>
      <c r="K159" s="18">
        <v>37237</v>
      </c>
      <c r="L159" s="17" t="s">
        <v>28</v>
      </c>
      <c r="M159" s="23" t="s">
        <v>507</v>
      </c>
      <c r="N159" s="48"/>
      <c r="O159" s="21">
        <v>93343</v>
      </c>
    </row>
    <row r="160" spans="4:9" ht="12.75">
      <c r="D160" s="34"/>
      <c r="G160" s="26"/>
      <c r="H160" s="26"/>
      <c r="I160" s="2" t="s">
        <v>82</v>
      </c>
    </row>
    <row r="161" spans="4:15" ht="12.75">
      <c r="D161" s="34" t="s">
        <v>172</v>
      </c>
      <c r="G161" s="26">
        <v>1</v>
      </c>
      <c r="H161" s="26"/>
      <c r="I161" s="17" t="s">
        <v>169</v>
      </c>
      <c r="J161" s="17" t="s">
        <v>101</v>
      </c>
      <c r="K161" s="18">
        <v>36869</v>
      </c>
      <c r="L161" s="17" t="s">
        <v>8</v>
      </c>
      <c r="M161" s="23" t="s">
        <v>517</v>
      </c>
      <c r="N161" s="48"/>
      <c r="O161" s="21">
        <v>78055</v>
      </c>
    </row>
    <row r="162" spans="4:15" ht="12.75">
      <c r="D162" s="34" t="s">
        <v>172</v>
      </c>
      <c r="G162" s="26">
        <v>2</v>
      </c>
      <c r="H162" s="26"/>
      <c r="I162" s="17" t="s">
        <v>168</v>
      </c>
      <c r="J162" s="17" t="s">
        <v>60</v>
      </c>
      <c r="K162" s="18">
        <v>36270</v>
      </c>
      <c r="L162" s="17" t="s">
        <v>8</v>
      </c>
      <c r="M162" s="23" t="s">
        <v>516</v>
      </c>
      <c r="N162" s="48"/>
      <c r="O162" s="21">
        <v>63706</v>
      </c>
    </row>
    <row r="163" spans="4:15" ht="12.75">
      <c r="D163" s="34" t="s">
        <v>172</v>
      </c>
      <c r="G163" s="26">
        <v>3</v>
      </c>
      <c r="H163" s="26"/>
      <c r="I163" s="24" t="s">
        <v>165</v>
      </c>
      <c r="J163" s="24" t="s">
        <v>92</v>
      </c>
      <c r="K163" s="25">
        <v>36090</v>
      </c>
      <c r="L163" s="24" t="s">
        <v>1</v>
      </c>
      <c r="M163" s="23" t="s">
        <v>512</v>
      </c>
      <c r="N163" s="48"/>
      <c r="O163" s="35">
        <v>83005</v>
      </c>
    </row>
    <row r="164" spans="4:15" ht="12.75">
      <c r="D164" s="34" t="s">
        <v>172</v>
      </c>
      <c r="G164" s="26">
        <v>4</v>
      </c>
      <c r="H164" s="26"/>
      <c r="I164" s="17" t="s">
        <v>166</v>
      </c>
      <c r="J164" s="17" t="s">
        <v>100</v>
      </c>
      <c r="K164" s="18">
        <v>36657</v>
      </c>
      <c r="L164" s="17" t="s">
        <v>99</v>
      </c>
      <c r="M164" s="23" t="s">
        <v>510</v>
      </c>
      <c r="N164" s="48"/>
      <c r="O164" s="21">
        <v>84261</v>
      </c>
    </row>
    <row r="165" spans="4:15" ht="12.75">
      <c r="D165" s="34" t="s">
        <v>172</v>
      </c>
      <c r="G165" s="26">
        <v>5</v>
      </c>
      <c r="H165" s="26"/>
      <c r="I165" s="17" t="s">
        <v>161</v>
      </c>
      <c r="J165" s="17" t="s">
        <v>59</v>
      </c>
      <c r="K165" s="18">
        <v>36377</v>
      </c>
      <c r="L165" s="17" t="s">
        <v>28</v>
      </c>
      <c r="M165" s="23" t="s">
        <v>508</v>
      </c>
      <c r="N165" s="48"/>
      <c r="O165" s="21">
        <v>67072</v>
      </c>
    </row>
    <row r="166" spans="4:15" ht="12.75">
      <c r="D166" s="34" t="s">
        <v>172</v>
      </c>
      <c r="G166" s="26">
        <v>6</v>
      </c>
      <c r="H166" s="26"/>
      <c r="I166" s="17" t="s">
        <v>162</v>
      </c>
      <c r="J166" s="17" t="s">
        <v>114</v>
      </c>
      <c r="K166" s="18">
        <v>36230</v>
      </c>
      <c r="L166" s="17" t="s">
        <v>28</v>
      </c>
      <c r="M166" s="23" t="s">
        <v>509</v>
      </c>
      <c r="N166" s="48"/>
      <c r="O166" s="21">
        <v>63703</v>
      </c>
    </row>
    <row r="167" spans="4:15" ht="12.75">
      <c r="D167" s="34" t="s">
        <v>172</v>
      </c>
      <c r="G167" s="26">
        <v>7</v>
      </c>
      <c r="H167" s="26"/>
      <c r="I167" s="17" t="s">
        <v>304</v>
      </c>
      <c r="J167" s="17" t="s">
        <v>9</v>
      </c>
      <c r="K167" s="18">
        <v>36566</v>
      </c>
      <c r="L167" s="17" t="s">
        <v>99</v>
      </c>
      <c r="M167" s="23" t="s">
        <v>513</v>
      </c>
      <c r="N167" s="48"/>
      <c r="O167" s="21">
        <v>74849</v>
      </c>
    </row>
    <row r="168" spans="4:15" ht="12.75">
      <c r="D168" s="34" t="s">
        <v>172</v>
      </c>
      <c r="G168" s="26">
        <v>8</v>
      </c>
      <c r="H168" s="26"/>
      <c r="I168" s="24" t="s">
        <v>178</v>
      </c>
      <c r="J168" s="24" t="s">
        <v>39</v>
      </c>
      <c r="K168" s="25">
        <v>36379</v>
      </c>
      <c r="L168" s="24" t="s">
        <v>1</v>
      </c>
      <c r="M168" s="23" t="s">
        <v>515</v>
      </c>
      <c r="N168" s="48"/>
      <c r="O168" s="35">
        <v>91553</v>
      </c>
    </row>
    <row r="169" spans="4:15" ht="12.75">
      <c r="D169" s="34" t="s">
        <v>172</v>
      </c>
      <c r="G169" s="26">
        <v>9</v>
      </c>
      <c r="H169" s="26"/>
      <c r="I169" s="24" t="s">
        <v>498</v>
      </c>
      <c r="J169" s="24" t="s">
        <v>497</v>
      </c>
      <c r="K169" s="25">
        <v>36289</v>
      </c>
      <c r="L169" s="24" t="s">
        <v>1</v>
      </c>
      <c r="M169" s="23" t="s">
        <v>511</v>
      </c>
      <c r="N169" s="48"/>
      <c r="O169" s="35"/>
    </row>
    <row r="170" spans="4:15" ht="12.75">
      <c r="D170" s="34" t="s">
        <v>172</v>
      </c>
      <c r="G170" s="26">
        <v>10</v>
      </c>
      <c r="H170" s="26"/>
      <c r="I170" s="17" t="s">
        <v>145</v>
      </c>
      <c r="J170" s="17" t="s">
        <v>118</v>
      </c>
      <c r="K170" s="18">
        <v>36621</v>
      </c>
      <c r="L170" s="17" t="s">
        <v>1</v>
      </c>
      <c r="M170" s="23" t="s">
        <v>514</v>
      </c>
      <c r="N170" s="48"/>
      <c r="O170" s="35"/>
    </row>
    <row r="171" spans="4:15" ht="12.75">
      <c r="D171" s="34"/>
      <c r="G171" s="26"/>
      <c r="H171" s="26"/>
      <c r="I171" s="27" t="s">
        <v>174</v>
      </c>
      <c r="J171" s="17"/>
      <c r="K171" s="18"/>
      <c r="L171" s="17"/>
      <c r="M171" s="19"/>
      <c r="N171" s="48"/>
      <c r="O171" s="21"/>
    </row>
    <row r="172" spans="4:15" ht="12.75">
      <c r="D172" s="34" t="s">
        <v>175</v>
      </c>
      <c r="G172" s="26">
        <v>1</v>
      </c>
      <c r="H172" s="26"/>
      <c r="I172" s="24" t="s">
        <v>178</v>
      </c>
      <c r="J172" s="24" t="s">
        <v>39</v>
      </c>
      <c r="K172" s="25">
        <v>36379</v>
      </c>
      <c r="L172" s="24" t="s">
        <v>1</v>
      </c>
      <c r="M172" s="23" t="s">
        <v>518</v>
      </c>
      <c r="N172" s="48"/>
      <c r="O172" s="35">
        <v>91553</v>
      </c>
    </row>
    <row r="173" spans="4:15" ht="12.75">
      <c r="D173" s="34" t="s">
        <v>175</v>
      </c>
      <c r="G173" s="26">
        <v>2</v>
      </c>
      <c r="H173" s="26"/>
      <c r="I173" s="17" t="s">
        <v>176</v>
      </c>
      <c r="J173" s="17" t="s">
        <v>7</v>
      </c>
      <c r="K173" s="18">
        <v>36623</v>
      </c>
      <c r="L173" s="17" t="s">
        <v>99</v>
      </c>
      <c r="M173" s="23" t="s">
        <v>519</v>
      </c>
      <c r="N173" s="48"/>
      <c r="O173" s="21">
        <v>87789</v>
      </c>
    </row>
    <row r="174" spans="4:15" ht="12.75">
      <c r="D174" s="34"/>
      <c r="G174" s="26"/>
      <c r="H174" s="26"/>
      <c r="I174" s="27" t="s">
        <v>521</v>
      </c>
      <c r="J174" s="17"/>
      <c r="K174" s="18"/>
      <c r="L174" s="17"/>
      <c r="M174" s="23"/>
      <c r="N174" s="48"/>
      <c r="O174" s="21"/>
    </row>
    <row r="175" spans="4:15" ht="12.75">
      <c r="D175" s="34" t="s">
        <v>520</v>
      </c>
      <c r="G175" s="26">
        <v>1</v>
      </c>
      <c r="H175" s="26"/>
      <c r="I175" s="17" t="s">
        <v>161</v>
      </c>
      <c r="J175" s="17" t="s">
        <v>59</v>
      </c>
      <c r="K175" s="18">
        <v>36377</v>
      </c>
      <c r="L175" s="17" t="s">
        <v>28</v>
      </c>
      <c r="M175" s="23" t="s">
        <v>524</v>
      </c>
      <c r="N175" s="49"/>
      <c r="O175" s="21">
        <v>67072</v>
      </c>
    </row>
    <row r="176" spans="4:15" ht="12.75">
      <c r="D176" s="34" t="s">
        <v>520</v>
      </c>
      <c r="G176" s="26">
        <v>2</v>
      </c>
      <c r="H176" s="26"/>
      <c r="I176" s="17" t="s">
        <v>162</v>
      </c>
      <c r="J176" s="17" t="s">
        <v>114</v>
      </c>
      <c r="K176" s="18">
        <v>36230</v>
      </c>
      <c r="L176" s="17" t="s">
        <v>28</v>
      </c>
      <c r="M176" s="23" t="s">
        <v>525</v>
      </c>
      <c r="N176" s="49"/>
      <c r="O176" s="21">
        <v>63703</v>
      </c>
    </row>
    <row r="177" spans="4:15" ht="12.75">
      <c r="D177" s="34" t="s">
        <v>175</v>
      </c>
      <c r="G177" s="26">
        <v>5</v>
      </c>
      <c r="H177" s="26"/>
      <c r="I177" s="17" t="s">
        <v>305</v>
      </c>
      <c r="J177" s="17" t="s">
        <v>77</v>
      </c>
      <c r="K177" s="18">
        <v>37257</v>
      </c>
      <c r="L177" s="17" t="s">
        <v>57</v>
      </c>
      <c r="M177" s="23" t="s">
        <v>522</v>
      </c>
      <c r="N177" s="49"/>
      <c r="O177" s="21"/>
    </row>
    <row r="178" spans="4:15" ht="12.75">
      <c r="D178" s="34" t="s">
        <v>175</v>
      </c>
      <c r="G178" s="26">
        <v>6</v>
      </c>
      <c r="H178" s="26"/>
      <c r="I178" s="17" t="s">
        <v>289</v>
      </c>
      <c r="J178" s="17" t="s">
        <v>59</v>
      </c>
      <c r="K178" s="18">
        <v>37237</v>
      </c>
      <c r="L178" s="17" t="s">
        <v>28</v>
      </c>
      <c r="M178" s="23" t="s">
        <v>523</v>
      </c>
      <c r="N178" s="49"/>
      <c r="O178" s="21">
        <v>93343</v>
      </c>
    </row>
    <row r="179" spans="4:15" ht="12.75">
      <c r="D179" s="34"/>
      <c r="G179" s="26"/>
      <c r="H179" s="26"/>
      <c r="I179" s="27" t="s">
        <v>526</v>
      </c>
      <c r="J179" s="17"/>
      <c r="K179" s="18"/>
      <c r="L179" s="17"/>
      <c r="M179" s="23"/>
      <c r="N179" s="49"/>
      <c r="O179" s="21"/>
    </row>
    <row r="180" spans="4:15" ht="12.75">
      <c r="D180" s="34" t="s">
        <v>527</v>
      </c>
      <c r="G180" s="26">
        <v>1</v>
      </c>
      <c r="H180" s="26"/>
      <c r="I180" s="17" t="s">
        <v>542</v>
      </c>
      <c r="J180" s="17" t="s">
        <v>132</v>
      </c>
      <c r="K180" s="18">
        <v>36009</v>
      </c>
      <c r="L180" s="17" t="s">
        <v>99</v>
      </c>
      <c r="M180" s="20" t="s">
        <v>541</v>
      </c>
      <c r="O180" s="21">
        <v>73258</v>
      </c>
    </row>
    <row r="181" spans="4:15" ht="12.75">
      <c r="D181" s="34" t="s">
        <v>527</v>
      </c>
      <c r="G181" s="26">
        <v>2</v>
      </c>
      <c r="H181" s="26"/>
      <c r="I181" s="17" t="s">
        <v>540</v>
      </c>
      <c r="J181" s="17" t="s">
        <v>132</v>
      </c>
      <c r="K181" s="18">
        <v>35504</v>
      </c>
      <c r="L181" s="17" t="s">
        <v>122</v>
      </c>
      <c r="M181" s="20" t="s">
        <v>539</v>
      </c>
      <c r="O181" s="21">
        <v>31967</v>
      </c>
    </row>
    <row r="182" spans="4:15" ht="12.75">
      <c r="D182" s="34" t="s">
        <v>527</v>
      </c>
      <c r="G182" s="26">
        <v>3</v>
      </c>
      <c r="H182" s="26"/>
      <c r="I182" s="17" t="s">
        <v>536</v>
      </c>
      <c r="J182" s="17" t="s">
        <v>30</v>
      </c>
      <c r="K182" s="18">
        <v>35013</v>
      </c>
      <c r="L182" s="17" t="s">
        <v>1</v>
      </c>
      <c r="M182" s="20" t="s">
        <v>535</v>
      </c>
      <c r="O182" s="21">
        <v>41376</v>
      </c>
    </row>
    <row r="183" spans="4:15" ht="12.75">
      <c r="D183" s="34" t="s">
        <v>527</v>
      </c>
      <c r="G183" s="26">
        <v>4</v>
      </c>
      <c r="H183" s="26"/>
      <c r="I183" s="17" t="s">
        <v>180</v>
      </c>
      <c r="J183" s="17" t="s">
        <v>60</v>
      </c>
      <c r="K183" s="18">
        <v>36844</v>
      </c>
      <c r="L183" s="17" t="s">
        <v>122</v>
      </c>
      <c r="M183" s="20" t="s">
        <v>532</v>
      </c>
      <c r="O183" s="21">
        <v>73246</v>
      </c>
    </row>
    <row r="184" spans="4:15" ht="12.75">
      <c r="D184" s="34" t="s">
        <v>527</v>
      </c>
      <c r="G184" s="26">
        <v>5</v>
      </c>
      <c r="H184" s="26"/>
      <c r="I184" s="17" t="s">
        <v>534</v>
      </c>
      <c r="J184" s="17" t="s">
        <v>72</v>
      </c>
      <c r="K184" s="18">
        <v>36796</v>
      </c>
      <c r="L184" s="17" t="s">
        <v>122</v>
      </c>
      <c r="M184" s="20" t="s">
        <v>533</v>
      </c>
      <c r="O184" s="21">
        <v>66205</v>
      </c>
    </row>
    <row r="185" spans="4:15" ht="12.75">
      <c r="D185" s="34" t="s">
        <v>527</v>
      </c>
      <c r="G185" s="26">
        <v>6</v>
      </c>
      <c r="H185" s="26"/>
      <c r="I185" s="17" t="s">
        <v>140</v>
      </c>
      <c r="J185" s="17" t="s">
        <v>544</v>
      </c>
      <c r="K185" s="18">
        <v>37013</v>
      </c>
      <c r="L185" s="17" t="s">
        <v>122</v>
      </c>
      <c r="M185" s="20" t="s">
        <v>543</v>
      </c>
      <c r="O185" s="21">
        <v>79321</v>
      </c>
    </row>
    <row r="186" spans="4:15" ht="12.75">
      <c r="D186" s="34" t="s">
        <v>527</v>
      </c>
      <c r="G186" s="26">
        <v>7</v>
      </c>
      <c r="H186" s="26"/>
      <c r="I186" s="17" t="s">
        <v>538</v>
      </c>
      <c r="J186" s="17" t="s">
        <v>4</v>
      </c>
      <c r="K186" s="18">
        <v>36284</v>
      </c>
      <c r="L186" s="17" t="s">
        <v>1</v>
      </c>
      <c r="M186" s="20" t="s">
        <v>537</v>
      </c>
      <c r="O186" s="21">
        <v>46911</v>
      </c>
    </row>
    <row r="187" spans="4:15" ht="12.75">
      <c r="D187" s="34" t="s">
        <v>527</v>
      </c>
      <c r="G187" s="26">
        <v>8</v>
      </c>
      <c r="H187" s="26"/>
      <c r="I187" s="17" t="s">
        <v>531</v>
      </c>
      <c r="J187" s="17" t="s">
        <v>6</v>
      </c>
      <c r="K187" s="18">
        <v>37277</v>
      </c>
      <c r="L187" s="17" t="s">
        <v>122</v>
      </c>
      <c r="M187" s="20" t="s">
        <v>530</v>
      </c>
      <c r="O187" s="21">
        <v>77519</v>
      </c>
    </row>
    <row r="188" spans="4:15" ht="12.75">
      <c r="D188" s="34" t="s">
        <v>527</v>
      </c>
      <c r="G188" s="26">
        <v>9</v>
      </c>
      <c r="H188" s="26"/>
      <c r="I188" s="17" t="s">
        <v>529</v>
      </c>
      <c r="J188" s="17" t="s">
        <v>60</v>
      </c>
      <c r="K188" s="18">
        <v>36161</v>
      </c>
      <c r="L188" s="17" t="s">
        <v>1</v>
      </c>
      <c r="M188" s="20" t="s">
        <v>528</v>
      </c>
      <c r="O188" s="21"/>
    </row>
    <row r="189" spans="4:15" ht="12.75">
      <c r="D189" s="34"/>
      <c r="G189" s="26"/>
      <c r="H189" s="26"/>
      <c r="I189" s="27" t="s">
        <v>813</v>
      </c>
      <c r="J189" s="17"/>
      <c r="K189" s="18"/>
      <c r="L189" s="17"/>
      <c r="M189" s="20"/>
      <c r="O189" s="21"/>
    </row>
    <row r="190" spans="4:15" ht="12.75">
      <c r="D190" s="34" t="s">
        <v>814</v>
      </c>
      <c r="G190" s="26">
        <v>1</v>
      </c>
      <c r="H190" s="26"/>
      <c r="I190" s="17" t="s">
        <v>287</v>
      </c>
      <c r="J190" s="17" t="s">
        <v>286</v>
      </c>
      <c r="K190" s="18">
        <v>36928</v>
      </c>
      <c r="L190" s="17" t="s">
        <v>28</v>
      </c>
      <c r="M190" s="23">
        <v>2657</v>
      </c>
      <c r="O190" s="21">
        <v>91455</v>
      </c>
    </row>
    <row r="191" spans="4:15" ht="12.75">
      <c r="D191" s="34" t="s">
        <v>814</v>
      </c>
      <c r="G191" s="26">
        <v>2</v>
      </c>
      <c r="H191" s="26"/>
      <c r="I191" s="17" t="s">
        <v>268</v>
      </c>
      <c r="J191" s="17" t="s">
        <v>45</v>
      </c>
      <c r="K191" s="18">
        <v>36998</v>
      </c>
      <c r="L191" s="17" t="s">
        <v>99</v>
      </c>
      <c r="M191" s="23">
        <v>2087</v>
      </c>
      <c r="O191" s="21">
        <v>83742</v>
      </c>
    </row>
    <row r="192" spans="4:15" ht="12.75">
      <c r="D192" s="34"/>
      <c r="G192" s="26"/>
      <c r="H192" s="26"/>
      <c r="I192" s="42" t="s">
        <v>748</v>
      </c>
      <c r="J192" s="43"/>
      <c r="K192" s="44"/>
      <c r="L192" s="43"/>
      <c r="M192" s="45"/>
      <c r="O192" s="21"/>
    </row>
    <row r="193" spans="4:15" ht="12.75">
      <c r="D193" s="34"/>
      <c r="G193" s="26"/>
      <c r="H193" s="26"/>
      <c r="I193" s="27" t="s">
        <v>737</v>
      </c>
      <c r="J193" s="17"/>
      <c r="K193" s="18"/>
      <c r="L193" s="17"/>
      <c r="M193" s="20"/>
      <c r="O193" s="21"/>
    </row>
    <row r="194" spans="4:15" ht="12.75">
      <c r="D194" s="34" t="s">
        <v>746</v>
      </c>
      <c r="G194" s="26">
        <v>1</v>
      </c>
      <c r="H194" s="26"/>
      <c r="I194" s="22" t="s">
        <v>738</v>
      </c>
      <c r="J194" s="22" t="s">
        <v>39</v>
      </c>
      <c r="K194" s="37">
        <v>36442</v>
      </c>
      <c r="L194" s="22" t="s">
        <v>122</v>
      </c>
      <c r="M194" s="41" t="s">
        <v>739</v>
      </c>
      <c r="O194" s="22">
        <v>77515</v>
      </c>
    </row>
    <row r="195" spans="4:15" ht="12.75">
      <c r="D195" s="34" t="s">
        <v>746</v>
      </c>
      <c r="G195" s="26">
        <v>2</v>
      </c>
      <c r="H195" s="26"/>
      <c r="I195" s="22" t="s">
        <v>170</v>
      </c>
      <c r="J195" s="22" t="s">
        <v>2</v>
      </c>
      <c r="K195" s="37">
        <v>36573</v>
      </c>
      <c r="L195" s="22" t="s">
        <v>99</v>
      </c>
      <c r="M195" s="41" t="s">
        <v>740</v>
      </c>
      <c r="O195" s="22">
        <v>84262</v>
      </c>
    </row>
    <row r="196" spans="4:15" ht="12.75">
      <c r="D196" s="34" t="s">
        <v>746</v>
      </c>
      <c r="G196" s="26">
        <v>3</v>
      </c>
      <c r="H196" s="26"/>
      <c r="I196" s="22" t="s">
        <v>130</v>
      </c>
      <c r="J196" s="22" t="s">
        <v>6</v>
      </c>
      <c r="K196" s="37">
        <v>36421</v>
      </c>
      <c r="L196" s="22" t="s">
        <v>99</v>
      </c>
      <c r="M196" s="41" t="s">
        <v>741</v>
      </c>
      <c r="O196" s="22">
        <v>79307</v>
      </c>
    </row>
    <row r="197" spans="4:15" ht="12.75">
      <c r="D197" s="34" t="s">
        <v>746</v>
      </c>
      <c r="G197" s="26">
        <v>4</v>
      </c>
      <c r="H197" s="26"/>
      <c r="I197" s="22" t="s">
        <v>171</v>
      </c>
      <c r="J197" s="22" t="s">
        <v>109</v>
      </c>
      <c r="K197" s="37">
        <v>36565</v>
      </c>
      <c r="L197" s="22" t="s">
        <v>99</v>
      </c>
      <c r="M197" s="41" t="s">
        <v>742</v>
      </c>
      <c r="O197" s="22">
        <v>79310</v>
      </c>
    </row>
    <row r="198" spans="4:15" ht="12.75">
      <c r="D198" s="34" t="s">
        <v>746</v>
      </c>
      <c r="G198" s="26">
        <v>5</v>
      </c>
      <c r="H198" s="26"/>
      <c r="I198" s="22" t="s">
        <v>171</v>
      </c>
      <c r="J198" s="22" t="s">
        <v>2</v>
      </c>
      <c r="K198" s="37">
        <v>36971</v>
      </c>
      <c r="L198" s="22" t="s">
        <v>99</v>
      </c>
      <c r="M198" s="41" t="s">
        <v>743</v>
      </c>
      <c r="O198" s="22">
        <v>87528</v>
      </c>
    </row>
    <row r="199" spans="4:15" ht="12.75">
      <c r="D199" s="34" t="s">
        <v>746</v>
      </c>
      <c r="G199" s="26"/>
      <c r="H199" s="26"/>
      <c r="I199" s="22" t="s">
        <v>167</v>
      </c>
      <c r="J199" s="22" t="s">
        <v>46</v>
      </c>
      <c r="K199" s="37">
        <v>36388</v>
      </c>
      <c r="L199" s="22" t="s">
        <v>99</v>
      </c>
      <c r="M199" s="41" t="s">
        <v>676</v>
      </c>
      <c r="O199" s="22">
        <v>79309</v>
      </c>
    </row>
    <row r="200" spans="4:13" ht="12.75">
      <c r="D200" s="34"/>
      <c r="G200" s="26"/>
      <c r="H200" s="26"/>
      <c r="I200" s="2" t="s">
        <v>744</v>
      </c>
      <c r="K200" s="37"/>
      <c r="M200" s="41"/>
    </row>
    <row r="201" spans="4:15" ht="12.75">
      <c r="D201" s="34" t="s">
        <v>747</v>
      </c>
      <c r="G201" s="26">
        <v>1</v>
      </c>
      <c r="H201" s="26"/>
      <c r="I201" s="22" t="s">
        <v>173</v>
      </c>
      <c r="J201" s="22" t="s">
        <v>39</v>
      </c>
      <c r="K201" s="37">
        <v>35793</v>
      </c>
      <c r="L201" s="22" t="s">
        <v>99</v>
      </c>
      <c r="M201" s="41" t="s">
        <v>745</v>
      </c>
      <c r="O201" s="22">
        <v>56373</v>
      </c>
    </row>
    <row r="202" spans="7:12" ht="12.75">
      <c r="G202" s="1"/>
      <c r="H202" s="1"/>
      <c r="I202" s="2" t="s">
        <v>54</v>
      </c>
      <c r="J202" s="2"/>
      <c r="K202" s="1"/>
      <c r="L202" s="3"/>
    </row>
    <row r="203" spans="7:13" ht="12.75">
      <c r="G203" s="1"/>
      <c r="H203" s="1"/>
      <c r="I203" s="3" t="s">
        <v>0</v>
      </c>
      <c r="J203" s="3"/>
      <c r="K203" s="1"/>
      <c r="L203" s="3"/>
      <c r="M203" s="5" t="s">
        <v>571</v>
      </c>
    </row>
    <row r="204" spans="4:15" ht="12.75">
      <c r="D204" s="34" t="s">
        <v>67</v>
      </c>
      <c r="E204" s="31" t="s">
        <v>378</v>
      </c>
      <c r="F204" s="31">
        <v>1</v>
      </c>
      <c r="G204" s="1">
        <v>1</v>
      </c>
      <c r="H204" s="1"/>
      <c r="I204" s="17" t="s">
        <v>309</v>
      </c>
      <c r="J204" s="17" t="s">
        <v>308</v>
      </c>
      <c r="K204" s="18">
        <v>35912</v>
      </c>
      <c r="L204" s="17" t="s">
        <v>44</v>
      </c>
      <c r="M204" s="20" t="s">
        <v>547</v>
      </c>
      <c r="N204" s="31">
        <v>-1.6</v>
      </c>
      <c r="O204" s="21">
        <v>72419</v>
      </c>
    </row>
    <row r="205" spans="4:15" ht="12.75">
      <c r="D205" s="34" t="s">
        <v>67</v>
      </c>
      <c r="E205" s="31" t="s">
        <v>378</v>
      </c>
      <c r="F205" s="31">
        <v>1</v>
      </c>
      <c r="G205" s="26">
        <v>2</v>
      </c>
      <c r="H205" s="1"/>
      <c r="I205" s="17" t="s">
        <v>306</v>
      </c>
      <c r="J205" s="17" t="s">
        <v>83</v>
      </c>
      <c r="K205" s="18">
        <v>35550</v>
      </c>
      <c r="L205" s="17" t="s">
        <v>8</v>
      </c>
      <c r="M205" s="20" t="s">
        <v>552</v>
      </c>
      <c r="N205" s="31">
        <v>-1.6</v>
      </c>
      <c r="O205" s="21">
        <v>41463</v>
      </c>
    </row>
    <row r="206" spans="4:15" ht="12.75">
      <c r="D206" s="34" t="s">
        <v>67</v>
      </c>
      <c r="E206" s="31" t="s">
        <v>378</v>
      </c>
      <c r="F206" s="31">
        <v>1</v>
      </c>
      <c r="G206" s="1">
        <v>3</v>
      </c>
      <c r="H206" s="1"/>
      <c r="I206" s="17" t="s">
        <v>307</v>
      </c>
      <c r="J206" s="17" t="s">
        <v>94</v>
      </c>
      <c r="K206" s="18">
        <v>36563</v>
      </c>
      <c r="L206" s="17" t="s">
        <v>57</v>
      </c>
      <c r="M206" s="20" t="s">
        <v>546</v>
      </c>
      <c r="N206" s="31">
        <v>-1.6</v>
      </c>
      <c r="O206" s="21">
        <v>71643</v>
      </c>
    </row>
    <row r="207" spans="4:15" ht="12.75">
      <c r="D207" s="34" t="s">
        <v>67</v>
      </c>
      <c r="E207" s="31" t="s">
        <v>378</v>
      </c>
      <c r="F207" s="31">
        <v>1</v>
      </c>
      <c r="G207" s="26">
        <v>4</v>
      </c>
      <c r="H207" s="1"/>
      <c r="I207" s="17" t="s">
        <v>550</v>
      </c>
      <c r="J207" s="17" t="s">
        <v>549</v>
      </c>
      <c r="K207" s="18">
        <v>35561</v>
      </c>
      <c r="L207" s="17" t="s">
        <v>548</v>
      </c>
      <c r="M207" s="20" t="s">
        <v>104</v>
      </c>
      <c r="N207" s="31">
        <v>-1.6</v>
      </c>
      <c r="O207" s="21"/>
    </row>
    <row r="208" spans="4:15" ht="12.75">
      <c r="D208" s="34" t="s">
        <v>67</v>
      </c>
      <c r="E208" s="31" t="s">
        <v>378</v>
      </c>
      <c r="F208" s="31">
        <v>1</v>
      </c>
      <c r="G208" s="1">
        <v>5</v>
      </c>
      <c r="H208" s="1"/>
      <c r="I208" s="17" t="s">
        <v>185</v>
      </c>
      <c r="J208" s="17" t="s">
        <v>74</v>
      </c>
      <c r="K208" s="18">
        <v>36454</v>
      </c>
      <c r="L208" s="17" t="s">
        <v>28</v>
      </c>
      <c r="M208" s="20" t="s">
        <v>551</v>
      </c>
      <c r="N208" s="31">
        <v>-1.6</v>
      </c>
      <c r="O208" s="21">
        <v>74764</v>
      </c>
    </row>
    <row r="209" spans="4:15" ht="12.75">
      <c r="D209" s="34" t="s">
        <v>67</v>
      </c>
      <c r="E209" s="31" t="s">
        <v>378</v>
      </c>
      <c r="F209" s="31">
        <v>1</v>
      </c>
      <c r="G209" s="26">
        <v>6</v>
      </c>
      <c r="H209" s="1"/>
      <c r="I209" s="17" t="s">
        <v>225</v>
      </c>
      <c r="J209" s="17" t="s">
        <v>10</v>
      </c>
      <c r="K209" s="18">
        <v>36357</v>
      </c>
      <c r="L209" s="17" t="s">
        <v>1</v>
      </c>
      <c r="M209" s="20" t="s">
        <v>545</v>
      </c>
      <c r="N209" s="31">
        <v>-1.6</v>
      </c>
      <c r="O209" s="21">
        <v>67654</v>
      </c>
    </row>
    <row r="210" spans="4:15" ht="12.75">
      <c r="D210" s="34" t="s">
        <v>67</v>
      </c>
      <c r="E210" s="31" t="s">
        <v>378</v>
      </c>
      <c r="F210" s="31">
        <v>1</v>
      </c>
      <c r="G210" s="1">
        <v>7</v>
      </c>
      <c r="H210" s="1"/>
      <c r="I210" s="17" t="s">
        <v>197</v>
      </c>
      <c r="J210" s="17" t="s">
        <v>47</v>
      </c>
      <c r="K210" s="18">
        <v>36386</v>
      </c>
      <c r="L210" s="17" t="s">
        <v>122</v>
      </c>
      <c r="M210" s="20" t="s">
        <v>553</v>
      </c>
      <c r="N210" s="31">
        <v>-1.6</v>
      </c>
      <c r="O210" s="21">
        <v>72966</v>
      </c>
    </row>
    <row r="211" spans="5:13" ht="12.75">
      <c r="E211" s="31"/>
      <c r="H211" s="1"/>
      <c r="I211" s="3" t="s">
        <v>3</v>
      </c>
      <c r="J211" s="7"/>
      <c r="K211" s="1"/>
      <c r="L211" s="3"/>
      <c r="M211" s="5" t="s">
        <v>572</v>
      </c>
    </row>
    <row r="212" spans="4:15" ht="12.75">
      <c r="D212" s="34" t="s">
        <v>67</v>
      </c>
      <c r="E212" s="31" t="s">
        <v>378</v>
      </c>
      <c r="F212" s="31">
        <v>2</v>
      </c>
      <c r="G212" s="26">
        <v>1</v>
      </c>
      <c r="H212" s="26"/>
      <c r="I212" s="17" t="s">
        <v>248</v>
      </c>
      <c r="J212" s="17" t="s">
        <v>312</v>
      </c>
      <c r="K212" s="18">
        <v>37259</v>
      </c>
      <c r="L212" s="17" t="s">
        <v>1</v>
      </c>
      <c r="M212" s="20" t="s">
        <v>558</v>
      </c>
      <c r="N212" s="5">
        <v>-2.3</v>
      </c>
      <c r="O212" s="21">
        <v>87591</v>
      </c>
    </row>
    <row r="213" spans="4:15" ht="12.75">
      <c r="D213" s="34" t="s">
        <v>67</v>
      </c>
      <c r="E213" s="31" t="s">
        <v>378</v>
      </c>
      <c r="F213" s="31">
        <v>2</v>
      </c>
      <c r="G213" s="26">
        <v>2</v>
      </c>
      <c r="H213" s="1"/>
      <c r="I213" s="17" t="s">
        <v>196</v>
      </c>
      <c r="J213" s="17" t="s">
        <v>11</v>
      </c>
      <c r="K213" s="18">
        <v>36703</v>
      </c>
      <c r="L213" s="17" t="s">
        <v>98</v>
      </c>
      <c r="M213" s="20" t="s">
        <v>556</v>
      </c>
      <c r="N213" s="5">
        <v>-2.3</v>
      </c>
      <c r="O213" s="21">
        <v>82993</v>
      </c>
    </row>
    <row r="214" spans="4:15" ht="12.75">
      <c r="D214" s="34" t="s">
        <v>67</v>
      </c>
      <c r="E214" s="31" t="s">
        <v>378</v>
      </c>
      <c r="F214" s="31">
        <v>2</v>
      </c>
      <c r="G214" s="26">
        <v>3</v>
      </c>
      <c r="H214" s="1"/>
      <c r="I214" s="17" t="s">
        <v>313</v>
      </c>
      <c r="J214" s="17" t="s">
        <v>314</v>
      </c>
      <c r="K214" s="18">
        <v>37293</v>
      </c>
      <c r="L214" s="17" t="s">
        <v>1</v>
      </c>
      <c r="M214" s="20" t="s">
        <v>557</v>
      </c>
      <c r="N214" s="5">
        <v>-2.3</v>
      </c>
      <c r="O214" s="21">
        <v>87585</v>
      </c>
    </row>
    <row r="215" spans="4:15" ht="12.75">
      <c r="D215" s="34" t="s">
        <v>67</v>
      </c>
      <c r="E215" s="31" t="s">
        <v>378</v>
      </c>
      <c r="F215" s="31">
        <v>2</v>
      </c>
      <c r="G215" s="26">
        <v>4</v>
      </c>
      <c r="H215" s="1"/>
      <c r="I215" s="17" t="s">
        <v>313</v>
      </c>
      <c r="J215" s="17" t="s">
        <v>85</v>
      </c>
      <c r="K215" s="18">
        <v>37293</v>
      </c>
      <c r="L215" s="17" t="s">
        <v>1</v>
      </c>
      <c r="M215" s="20" t="s">
        <v>262</v>
      </c>
      <c r="N215" s="5">
        <v>-2.3</v>
      </c>
      <c r="O215" s="21">
        <v>88450</v>
      </c>
    </row>
    <row r="216" spans="4:15" ht="12.75">
      <c r="D216" s="34" t="s">
        <v>67</v>
      </c>
      <c r="E216" s="31" t="s">
        <v>378</v>
      </c>
      <c r="F216" s="31">
        <v>2</v>
      </c>
      <c r="G216" s="26">
        <v>5</v>
      </c>
      <c r="H216" s="1"/>
      <c r="I216" s="17" t="s">
        <v>193</v>
      </c>
      <c r="J216" s="17" t="s">
        <v>75</v>
      </c>
      <c r="K216" s="18">
        <v>35888</v>
      </c>
      <c r="L216" s="17" t="s">
        <v>122</v>
      </c>
      <c r="M216" s="20" t="s">
        <v>561</v>
      </c>
      <c r="N216" s="5">
        <v>-2.3</v>
      </c>
      <c r="O216" s="21">
        <v>81314</v>
      </c>
    </row>
    <row r="217" spans="4:15" ht="12.75">
      <c r="D217" s="34" t="s">
        <v>67</v>
      </c>
      <c r="E217" s="31" t="s">
        <v>378</v>
      </c>
      <c r="F217" s="31">
        <v>2</v>
      </c>
      <c r="G217" s="26">
        <v>6</v>
      </c>
      <c r="H217" s="1"/>
      <c r="I217" s="17" t="s">
        <v>563</v>
      </c>
      <c r="J217" s="17" t="s">
        <v>10</v>
      </c>
      <c r="K217" s="18">
        <v>36302</v>
      </c>
      <c r="L217" s="17" t="s">
        <v>122</v>
      </c>
      <c r="M217" s="20" t="s">
        <v>562</v>
      </c>
      <c r="N217" s="5">
        <v>-2.3</v>
      </c>
      <c r="O217" s="21">
        <v>85354</v>
      </c>
    </row>
    <row r="218" spans="4:15" ht="12.75">
      <c r="D218" s="34" t="s">
        <v>67</v>
      </c>
      <c r="E218" s="31" t="s">
        <v>378</v>
      </c>
      <c r="F218" s="31">
        <v>2</v>
      </c>
      <c r="G218" s="26">
        <v>7</v>
      </c>
      <c r="H218" s="1"/>
      <c r="I218" s="17" t="s">
        <v>560</v>
      </c>
      <c r="J218" s="17" t="s">
        <v>90</v>
      </c>
      <c r="K218" s="18">
        <v>37622</v>
      </c>
      <c r="L218" s="17" t="s">
        <v>288</v>
      </c>
      <c r="M218" s="20" t="s">
        <v>559</v>
      </c>
      <c r="N218" s="5">
        <v>-2.3</v>
      </c>
      <c r="O218" s="21"/>
    </row>
    <row r="219" spans="4:15" ht="12.75">
      <c r="D219" s="34" t="s">
        <v>67</v>
      </c>
      <c r="E219" s="31" t="s">
        <v>378</v>
      </c>
      <c r="F219" s="31">
        <v>2</v>
      </c>
      <c r="G219" s="26">
        <v>8</v>
      </c>
      <c r="I219" s="17" t="s">
        <v>555</v>
      </c>
      <c r="J219" s="17" t="s">
        <v>102</v>
      </c>
      <c r="K219" s="18">
        <v>37354</v>
      </c>
      <c r="L219" s="17" t="s">
        <v>28</v>
      </c>
      <c r="M219" s="20" t="s">
        <v>554</v>
      </c>
      <c r="N219" s="5">
        <v>-2.3</v>
      </c>
      <c r="O219" s="21">
        <v>81398</v>
      </c>
    </row>
    <row r="220" spans="4:15" ht="12.75">
      <c r="D220" s="34"/>
      <c r="E220" s="31"/>
      <c r="F220" s="31"/>
      <c r="I220" s="17" t="s">
        <v>5</v>
      </c>
      <c r="J220" s="17"/>
      <c r="K220" s="18"/>
      <c r="L220" s="17"/>
      <c r="M220" s="5" t="s">
        <v>573</v>
      </c>
      <c r="O220" s="21"/>
    </row>
    <row r="221" spans="4:15" ht="12.75">
      <c r="D221" s="34" t="s">
        <v>67</v>
      </c>
      <c r="E221" s="31" t="s">
        <v>378</v>
      </c>
      <c r="F221" s="31">
        <v>3</v>
      </c>
      <c r="G221" s="26">
        <v>1</v>
      </c>
      <c r="H221" s="26"/>
      <c r="I221" s="17" t="s">
        <v>569</v>
      </c>
      <c r="J221" s="17" t="s">
        <v>47</v>
      </c>
      <c r="K221" s="18">
        <v>36244</v>
      </c>
      <c r="L221" s="17" t="s">
        <v>146</v>
      </c>
      <c r="M221" s="20" t="s">
        <v>568</v>
      </c>
      <c r="N221" s="50">
        <v>-2</v>
      </c>
      <c r="O221" s="21">
        <v>65397</v>
      </c>
    </row>
    <row r="222" spans="4:15" ht="12.75">
      <c r="D222" s="34" t="s">
        <v>67</v>
      </c>
      <c r="E222" s="31" t="s">
        <v>378</v>
      </c>
      <c r="F222" s="31">
        <v>3</v>
      </c>
      <c r="G222" s="26">
        <v>2</v>
      </c>
      <c r="H222" s="26"/>
      <c r="I222" s="17" t="s">
        <v>322</v>
      </c>
      <c r="J222" s="17" t="s">
        <v>188</v>
      </c>
      <c r="K222" s="18">
        <v>36943</v>
      </c>
      <c r="L222" s="17" t="s">
        <v>1</v>
      </c>
      <c r="M222" s="20" t="s">
        <v>285</v>
      </c>
      <c r="N222" s="50">
        <v>-2</v>
      </c>
      <c r="O222" s="21">
        <v>87798</v>
      </c>
    </row>
    <row r="223" spans="4:15" ht="12.75">
      <c r="D223" s="34" t="s">
        <v>67</v>
      </c>
      <c r="E223" s="31" t="s">
        <v>378</v>
      </c>
      <c r="F223" s="31">
        <v>3</v>
      </c>
      <c r="G223" s="26">
        <v>3</v>
      </c>
      <c r="H223" s="26"/>
      <c r="I223" s="17" t="s">
        <v>319</v>
      </c>
      <c r="J223" s="17" t="s">
        <v>11</v>
      </c>
      <c r="K223" s="18">
        <v>36892</v>
      </c>
      <c r="L223" s="17" t="s">
        <v>98</v>
      </c>
      <c r="M223" s="20" t="s">
        <v>260</v>
      </c>
      <c r="N223" s="50">
        <v>-2</v>
      </c>
      <c r="O223" s="21"/>
    </row>
    <row r="224" spans="4:15" ht="12.75">
      <c r="D224" s="34" t="s">
        <v>67</v>
      </c>
      <c r="E224" s="31" t="s">
        <v>378</v>
      </c>
      <c r="F224" s="31">
        <v>3</v>
      </c>
      <c r="G224" s="26">
        <v>4</v>
      </c>
      <c r="H224" s="26"/>
      <c r="I224" s="17" t="s">
        <v>317</v>
      </c>
      <c r="J224" s="17" t="s">
        <v>11</v>
      </c>
      <c r="K224" s="18">
        <v>37523</v>
      </c>
      <c r="L224" s="17" t="s">
        <v>265</v>
      </c>
      <c r="M224" s="20" t="s">
        <v>470</v>
      </c>
      <c r="N224" s="50">
        <v>-2</v>
      </c>
      <c r="O224" s="21">
        <v>92281</v>
      </c>
    </row>
    <row r="225" spans="4:15" ht="12.75">
      <c r="D225" s="34" t="s">
        <v>67</v>
      </c>
      <c r="E225" s="31" t="s">
        <v>378</v>
      </c>
      <c r="F225" s="31">
        <v>3</v>
      </c>
      <c r="G225" s="26">
        <v>5</v>
      </c>
      <c r="I225" s="17" t="s">
        <v>567</v>
      </c>
      <c r="J225" s="17" t="s">
        <v>566</v>
      </c>
      <c r="K225" s="18">
        <v>37349</v>
      </c>
      <c r="L225" s="17" t="s">
        <v>270</v>
      </c>
      <c r="M225" s="20" t="s">
        <v>554</v>
      </c>
      <c r="N225" s="50">
        <v>-2</v>
      </c>
      <c r="O225" s="21">
        <v>95692</v>
      </c>
    </row>
    <row r="226" spans="4:15" ht="12.75">
      <c r="D226" s="34" t="s">
        <v>67</v>
      </c>
      <c r="E226" s="31" t="s">
        <v>378</v>
      </c>
      <c r="F226" s="31">
        <v>3</v>
      </c>
      <c r="G226" s="26">
        <v>6</v>
      </c>
      <c r="H226" s="26"/>
      <c r="I226" s="17" t="s">
        <v>316</v>
      </c>
      <c r="J226" s="17" t="s">
        <v>315</v>
      </c>
      <c r="K226" s="18">
        <v>37798</v>
      </c>
      <c r="L226" s="17" t="s">
        <v>270</v>
      </c>
      <c r="M226" s="20" t="s">
        <v>570</v>
      </c>
      <c r="N226" s="50">
        <v>-2</v>
      </c>
      <c r="O226" s="21">
        <v>91563</v>
      </c>
    </row>
    <row r="227" spans="4:15" ht="12.75">
      <c r="D227" s="34" t="s">
        <v>67</v>
      </c>
      <c r="E227" s="31" t="s">
        <v>378</v>
      </c>
      <c r="F227" s="31">
        <v>3</v>
      </c>
      <c r="G227" s="26">
        <v>7</v>
      </c>
      <c r="H227" s="1"/>
      <c r="I227" s="17" t="s">
        <v>565</v>
      </c>
      <c r="J227" s="17" t="s">
        <v>11</v>
      </c>
      <c r="K227" s="18">
        <v>36950</v>
      </c>
      <c r="L227" s="17" t="s">
        <v>57</v>
      </c>
      <c r="M227" s="20" t="s">
        <v>564</v>
      </c>
      <c r="N227" s="50">
        <v>-2</v>
      </c>
      <c r="O227" s="21">
        <v>96245</v>
      </c>
    </row>
    <row r="228" spans="4:15" ht="12.75">
      <c r="D228" s="34"/>
      <c r="E228" s="31"/>
      <c r="F228" s="31"/>
      <c r="G228" s="26"/>
      <c r="H228" s="1"/>
      <c r="I228" s="27" t="s">
        <v>598</v>
      </c>
      <c r="J228" s="17"/>
      <c r="K228" s="18"/>
      <c r="L228" s="17"/>
      <c r="M228" s="5" t="s">
        <v>602</v>
      </c>
      <c r="N228" s="50"/>
      <c r="O228" s="21"/>
    </row>
    <row r="229" spans="4:15" ht="12.75">
      <c r="D229" s="34" t="s">
        <v>67</v>
      </c>
      <c r="E229" s="31" t="s">
        <v>467</v>
      </c>
      <c r="F229" s="31" t="s">
        <v>466</v>
      </c>
      <c r="G229" s="26">
        <v>1</v>
      </c>
      <c r="H229" s="1"/>
      <c r="I229" s="17" t="s">
        <v>309</v>
      </c>
      <c r="J229" s="17" t="s">
        <v>308</v>
      </c>
      <c r="K229" s="18">
        <v>35912</v>
      </c>
      <c r="L229" s="17" t="s">
        <v>44</v>
      </c>
      <c r="M229" s="20" t="s">
        <v>546</v>
      </c>
      <c r="N229" s="31">
        <v>1.3</v>
      </c>
      <c r="O229" s="21">
        <v>72419</v>
      </c>
    </row>
    <row r="230" spans="4:15" ht="12.75">
      <c r="D230" s="34" t="s">
        <v>67</v>
      </c>
      <c r="E230" s="31" t="s">
        <v>467</v>
      </c>
      <c r="F230" s="31" t="s">
        <v>466</v>
      </c>
      <c r="G230" s="26">
        <v>2</v>
      </c>
      <c r="H230" s="1"/>
      <c r="I230" s="17" t="s">
        <v>306</v>
      </c>
      <c r="J230" s="17" t="s">
        <v>83</v>
      </c>
      <c r="K230" s="18">
        <v>35550</v>
      </c>
      <c r="L230" s="17" t="s">
        <v>8</v>
      </c>
      <c r="M230" s="20" t="s">
        <v>599</v>
      </c>
      <c r="N230" s="31">
        <v>1.3</v>
      </c>
      <c r="O230" s="21">
        <v>41463</v>
      </c>
    </row>
    <row r="231" spans="4:15" ht="12.75">
      <c r="D231" s="34" t="s">
        <v>67</v>
      </c>
      <c r="E231" s="31" t="s">
        <v>467</v>
      </c>
      <c r="F231" s="31" t="s">
        <v>466</v>
      </c>
      <c r="G231" s="26">
        <v>3</v>
      </c>
      <c r="H231" s="1"/>
      <c r="I231" s="17" t="s">
        <v>185</v>
      </c>
      <c r="J231" s="17" t="s">
        <v>74</v>
      </c>
      <c r="K231" s="18">
        <v>36454</v>
      </c>
      <c r="L231" s="17" t="s">
        <v>28</v>
      </c>
      <c r="M231" s="20" t="s">
        <v>600</v>
      </c>
      <c r="N231" s="31">
        <v>1.3</v>
      </c>
      <c r="O231" s="21">
        <v>74764</v>
      </c>
    </row>
    <row r="232" spans="4:15" ht="12.75">
      <c r="D232" s="34" t="s">
        <v>67</v>
      </c>
      <c r="E232" s="31" t="s">
        <v>467</v>
      </c>
      <c r="F232" s="31" t="s">
        <v>466</v>
      </c>
      <c r="G232" s="26">
        <v>4</v>
      </c>
      <c r="H232" s="1"/>
      <c r="I232" s="17" t="s">
        <v>307</v>
      </c>
      <c r="J232" s="17" t="s">
        <v>94</v>
      </c>
      <c r="K232" s="18">
        <v>36563</v>
      </c>
      <c r="L232" s="17" t="s">
        <v>57</v>
      </c>
      <c r="M232" s="20" t="s">
        <v>311</v>
      </c>
      <c r="N232" s="31">
        <v>1.3</v>
      </c>
      <c r="O232" s="21">
        <v>71643</v>
      </c>
    </row>
    <row r="233" spans="4:15" ht="12.75">
      <c r="D233" s="34" t="s">
        <v>67</v>
      </c>
      <c r="E233" s="31" t="s">
        <v>467</v>
      </c>
      <c r="F233" s="31" t="s">
        <v>466</v>
      </c>
      <c r="G233" s="26">
        <v>5</v>
      </c>
      <c r="H233" s="1"/>
      <c r="I233" s="17" t="s">
        <v>248</v>
      </c>
      <c r="J233" s="17" t="s">
        <v>312</v>
      </c>
      <c r="K233" s="18">
        <v>37259</v>
      </c>
      <c r="L233" s="17" t="s">
        <v>1</v>
      </c>
      <c r="M233" s="20" t="s">
        <v>601</v>
      </c>
      <c r="N233" s="31">
        <v>1.3</v>
      </c>
      <c r="O233" s="21">
        <v>87591</v>
      </c>
    </row>
    <row r="234" spans="4:15" ht="12.75">
      <c r="D234" s="34" t="s">
        <v>67</v>
      </c>
      <c r="E234" s="31" t="s">
        <v>467</v>
      </c>
      <c r="F234" s="31" t="s">
        <v>466</v>
      </c>
      <c r="G234" s="26">
        <v>6</v>
      </c>
      <c r="H234" s="1"/>
      <c r="I234" s="17" t="s">
        <v>225</v>
      </c>
      <c r="J234" s="17" t="s">
        <v>10</v>
      </c>
      <c r="K234" s="18">
        <v>36357</v>
      </c>
      <c r="L234" s="17" t="s">
        <v>1</v>
      </c>
      <c r="M234" s="20" t="s">
        <v>190</v>
      </c>
      <c r="N234" s="31">
        <v>1.3</v>
      </c>
      <c r="O234" s="21">
        <v>67654</v>
      </c>
    </row>
    <row r="235" spans="4:15" ht="12.75">
      <c r="D235" s="34" t="s">
        <v>67</v>
      </c>
      <c r="E235" s="31" t="s">
        <v>467</v>
      </c>
      <c r="F235" s="31" t="s">
        <v>466</v>
      </c>
      <c r="G235" s="26">
        <v>7</v>
      </c>
      <c r="H235" s="1"/>
      <c r="I235" s="17" t="s">
        <v>197</v>
      </c>
      <c r="J235" s="17" t="s">
        <v>47</v>
      </c>
      <c r="K235" s="18">
        <v>36386</v>
      </c>
      <c r="L235" s="17" t="s">
        <v>122</v>
      </c>
      <c r="M235" s="20" t="s">
        <v>192</v>
      </c>
      <c r="N235" s="31">
        <v>1.3</v>
      </c>
      <c r="O235" s="21">
        <v>72966</v>
      </c>
    </row>
    <row r="236" spans="4:15" ht="12.75">
      <c r="D236" s="34" t="s">
        <v>67</v>
      </c>
      <c r="E236" s="31" t="s">
        <v>467</v>
      </c>
      <c r="F236" s="31" t="s">
        <v>466</v>
      </c>
      <c r="G236" s="26"/>
      <c r="H236" s="1"/>
      <c r="I236" s="17" t="s">
        <v>569</v>
      </c>
      <c r="J236" s="17" t="s">
        <v>47</v>
      </c>
      <c r="K236" s="18">
        <v>36244</v>
      </c>
      <c r="L236" s="17" t="s">
        <v>146</v>
      </c>
      <c r="M236" s="20" t="s">
        <v>471</v>
      </c>
      <c r="N236" s="31">
        <v>1.3</v>
      </c>
      <c r="O236" s="21">
        <v>65397</v>
      </c>
    </row>
    <row r="237" spans="9:13" ht="12.75">
      <c r="I237" s="2" t="s">
        <v>194</v>
      </c>
      <c r="J237" s="2"/>
      <c r="K237" s="1"/>
      <c r="L237" s="3"/>
      <c r="M237" s="4"/>
    </row>
    <row r="238" spans="9:13" ht="12.75">
      <c r="I238" s="3" t="s">
        <v>0</v>
      </c>
      <c r="J238" s="3"/>
      <c r="K238" s="1"/>
      <c r="L238" s="3"/>
      <c r="M238" s="5" t="s">
        <v>597</v>
      </c>
    </row>
    <row r="239" spans="1:15" ht="12.75">
      <c r="A239" s="32" t="s">
        <v>41</v>
      </c>
      <c r="D239" s="34" t="s">
        <v>199</v>
      </c>
      <c r="E239" s="31" t="s">
        <v>33</v>
      </c>
      <c r="F239" s="31">
        <v>1</v>
      </c>
      <c r="G239" s="26">
        <v>1</v>
      </c>
      <c r="H239" s="26"/>
      <c r="I239" s="17" t="s">
        <v>582</v>
      </c>
      <c r="J239" s="17" t="s">
        <v>581</v>
      </c>
      <c r="K239" s="18">
        <v>36233</v>
      </c>
      <c r="L239" s="17" t="s">
        <v>548</v>
      </c>
      <c r="M239" s="20" t="s">
        <v>580</v>
      </c>
      <c r="N239" s="31">
        <v>-0.3</v>
      </c>
      <c r="O239" s="21"/>
    </row>
    <row r="240" spans="1:15" ht="12.75">
      <c r="A240" s="32" t="s">
        <v>41</v>
      </c>
      <c r="D240" s="34" t="s">
        <v>199</v>
      </c>
      <c r="E240" s="31" t="s">
        <v>33</v>
      </c>
      <c r="F240" s="31">
        <v>1</v>
      </c>
      <c r="G240" s="26">
        <v>2</v>
      </c>
      <c r="H240" s="26"/>
      <c r="I240" s="17" t="s">
        <v>309</v>
      </c>
      <c r="J240" s="17" t="s">
        <v>308</v>
      </c>
      <c r="K240" s="18">
        <v>35912</v>
      </c>
      <c r="L240" s="17" t="s">
        <v>44</v>
      </c>
      <c r="M240" s="20" t="s">
        <v>583</v>
      </c>
      <c r="N240" s="31">
        <v>-0.3</v>
      </c>
      <c r="O240" s="21">
        <v>72419</v>
      </c>
    </row>
    <row r="241" spans="1:15" ht="12.75">
      <c r="A241" s="32" t="s">
        <v>41</v>
      </c>
      <c r="D241" s="34" t="s">
        <v>199</v>
      </c>
      <c r="E241" s="31" t="s">
        <v>33</v>
      </c>
      <c r="F241" s="31">
        <v>1</v>
      </c>
      <c r="G241" s="26">
        <v>3</v>
      </c>
      <c r="H241" s="26"/>
      <c r="I241" s="17" t="s">
        <v>195</v>
      </c>
      <c r="J241" s="17" t="s">
        <v>75</v>
      </c>
      <c r="K241" s="18">
        <v>36508</v>
      </c>
      <c r="L241" s="17" t="s">
        <v>117</v>
      </c>
      <c r="M241" s="20" t="s">
        <v>579</v>
      </c>
      <c r="N241" s="31">
        <v>-0.3</v>
      </c>
      <c r="O241" s="21">
        <v>84343</v>
      </c>
    </row>
    <row r="242" spans="4:15" ht="12.75">
      <c r="D242" s="34" t="s">
        <v>199</v>
      </c>
      <c r="E242" s="31" t="s">
        <v>33</v>
      </c>
      <c r="F242" s="31">
        <v>1</v>
      </c>
      <c r="G242" s="26">
        <v>4</v>
      </c>
      <c r="H242" s="26"/>
      <c r="I242" s="17" t="s">
        <v>578</v>
      </c>
      <c r="J242" s="17" t="s">
        <v>83</v>
      </c>
      <c r="K242" s="18">
        <v>35446</v>
      </c>
      <c r="L242" s="17" t="s">
        <v>44</v>
      </c>
      <c r="M242" s="20" t="s">
        <v>577</v>
      </c>
      <c r="N242" s="31">
        <v>-0.3</v>
      </c>
      <c r="O242" s="21">
        <v>41431</v>
      </c>
    </row>
    <row r="243" spans="4:15" ht="12.75">
      <c r="D243" s="34" t="s">
        <v>199</v>
      </c>
      <c r="E243" s="31" t="s">
        <v>33</v>
      </c>
      <c r="F243" s="31">
        <v>1</v>
      </c>
      <c r="G243" s="26">
        <v>5</v>
      </c>
      <c r="H243" s="26"/>
      <c r="I243" s="17" t="s">
        <v>205</v>
      </c>
      <c r="J243" s="17" t="s">
        <v>63</v>
      </c>
      <c r="K243" s="18">
        <v>35432</v>
      </c>
      <c r="L243" s="17" t="s">
        <v>8</v>
      </c>
      <c r="M243" s="20" t="s">
        <v>574</v>
      </c>
      <c r="N243" s="31">
        <v>-0.3</v>
      </c>
      <c r="O243" s="21">
        <v>71480</v>
      </c>
    </row>
    <row r="244" spans="4:15" ht="12.75">
      <c r="D244" s="34" t="s">
        <v>199</v>
      </c>
      <c r="E244" s="31" t="s">
        <v>33</v>
      </c>
      <c r="F244" s="31">
        <v>1</v>
      </c>
      <c r="G244" s="26">
        <v>6</v>
      </c>
      <c r="H244" s="26"/>
      <c r="I244" s="17" t="s">
        <v>307</v>
      </c>
      <c r="J244" s="17" t="s">
        <v>94</v>
      </c>
      <c r="K244" s="18">
        <v>36563</v>
      </c>
      <c r="L244" s="17" t="s">
        <v>57</v>
      </c>
      <c r="M244" s="20" t="s">
        <v>584</v>
      </c>
      <c r="N244" s="31">
        <v>-0.3</v>
      </c>
      <c r="O244" s="21">
        <v>71643</v>
      </c>
    </row>
    <row r="245" spans="4:15" ht="12.75">
      <c r="D245" s="34" t="s">
        <v>199</v>
      </c>
      <c r="E245" s="31" t="s">
        <v>33</v>
      </c>
      <c r="F245" s="31">
        <v>1</v>
      </c>
      <c r="G245" s="26">
        <v>7</v>
      </c>
      <c r="I245" s="17" t="s">
        <v>576</v>
      </c>
      <c r="J245" s="17" t="s">
        <v>78</v>
      </c>
      <c r="K245" s="18">
        <v>36408</v>
      </c>
      <c r="L245" s="17" t="s">
        <v>28</v>
      </c>
      <c r="M245" s="20" t="s">
        <v>575</v>
      </c>
      <c r="N245" s="31">
        <v>-0.3</v>
      </c>
      <c r="O245" s="21">
        <v>78191</v>
      </c>
    </row>
    <row r="246" spans="4:15" ht="12.75">
      <c r="D246" s="34"/>
      <c r="E246" s="31"/>
      <c r="F246" s="31"/>
      <c r="I246" s="17" t="s">
        <v>3</v>
      </c>
      <c r="J246" s="17"/>
      <c r="K246" s="18"/>
      <c r="L246" s="17"/>
      <c r="M246" s="5" t="s">
        <v>391</v>
      </c>
      <c r="O246" s="21"/>
    </row>
    <row r="247" spans="4:15" ht="12.75">
      <c r="D247" s="34" t="s">
        <v>199</v>
      </c>
      <c r="E247" s="31" t="s">
        <v>33</v>
      </c>
      <c r="F247" s="31">
        <v>2</v>
      </c>
      <c r="G247" s="26">
        <v>1</v>
      </c>
      <c r="H247" s="26"/>
      <c r="I247" s="17" t="s">
        <v>185</v>
      </c>
      <c r="J247" s="17" t="s">
        <v>74</v>
      </c>
      <c r="K247" s="18">
        <v>36454</v>
      </c>
      <c r="L247" s="17" t="s">
        <v>28</v>
      </c>
      <c r="M247" s="20" t="s">
        <v>586</v>
      </c>
      <c r="N247" s="5">
        <v>-0.8</v>
      </c>
      <c r="O247" s="21">
        <v>74764</v>
      </c>
    </row>
    <row r="248" spans="4:15" ht="12.75">
      <c r="D248" s="34" t="s">
        <v>199</v>
      </c>
      <c r="E248" s="31" t="s">
        <v>33</v>
      </c>
      <c r="F248" s="31">
        <v>2</v>
      </c>
      <c r="G248" s="26">
        <v>2</v>
      </c>
      <c r="H248" s="26"/>
      <c r="I248" s="17" t="s">
        <v>588</v>
      </c>
      <c r="J248" s="17" t="s">
        <v>102</v>
      </c>
      <c r="K248" s="18">
        <v>35494</v>
      </c>
      <c r="L248" s="17" t="s">
        <v>1</v>
      </c>
      <c r="M248" s="20" t="s">
        <v>587</v>
      </c>
      <c r="N248" s="5">
        <v>-0.8</v>
      </c>
      <c r="O248" s="21">
        <v>74755</v>
      </c>
    </row>
    <row r="249" spans="4:15" ht="12.75">
      <c r="D249" s="34" t="s">
        <v>199</v>
      </c>
      <c r="E249" s="31" t="s">
        <v>33</v>
      </c>
      <c r="F249" s="31">
        <v>2</v>
      </c>
      <c r="G249" s="26">
        <v>3</v>
      </c>
      <c r="H249" s="26"/>
      <c r="I249" s="17" t="s">
        <v>193</v>
      </c>
      <c r="J249" s="17" t="s">
        <v>75</v>
      </c>
      <c r="K249" s="18">
        <v>35888</v>
      </c>
      <c r="L249" s="17" t="s">
        <v>122</v>
      </c>
      <c r="M249" s="20" t="s">
        <v>585</v>
      </c>
      <c r="N249" s="5">
        <v>-0.8</v>
      </c>
      <c r="O249" s="21">
        <v>81314</v>
      </c>
    </row>
    <row r="250" spans="4:15" ht="12.75">
      <c r="D250" s="34" t="s">
        <v>199</v>
      </c>
      <c r="E250" s="31" t="s">
        <v>33</v>
      </c>
      <c r="F250" s="31">
        <v>2</v>
      </c>
      <c r="G250" s="26">
        <v>4</v>
      </c>
      <c r="I250" s="17" t="s">
        <v>590</v>
      </c>
      <c r="J250" s="17" t="s">
        <v>74</v>
      </c>
      <c r="K250" s="18">
        <v>36161</v>
      </c>
      <c r="L250" s="17" t="s">
        <v>1</v>
      </c>
      <c r="M250" s="20" t="s">
        <v>589</v>
      </c>
      <c r="N250" s="5">
        <v>-0.8</v>
      </c>
      <c r="O250" s="21"/>
    </row>
    <row r="251" spans="4:15" ht="12.75">
      <c r="D251" s="34" t="s">
        <v>199</v>
      </c>
      <c r="E251" s="31" t="s">
        <v>33</v>
      </c>
      <c r="F251" s="31">
        <v>2</v>
      </c>
      <c r="G251" s="26">
        <v>5</v>
      </c>
      <c r="I251" s="17" t="s">
        <v>560</v>
      </c>
      <c r="J251" s="17" t="s">
        <v>90</v>
      </c>
      <c r="K251" s="18">
        <v>37622</v>
      </c>
      <c r="L251" s="17" t="s">
        <v>288</v>
      </c>
      <c r="M251" s="20" t="s">
        <v>273</v>
      </c>
      <c r="N251" s="5">
        <v>-0.8</v>
      </c>
      <c r="O251" s="21"/>
    </row>
    <row r="252" spans="4:13" ht="12.75">
      <c r="D252" s="34"/>
      <c r="E252" s="31"/>
      <c r="F252" s="31"/>
      <c r="I252" s="3" t="s">
        <v>5</v>
      </c>
      <c r="J252" s="3"/>
      <c r="K252" s="1"/>
      <c r="L252" s="3"/>
      <c r="M252" s="5" t="s">
        <v>597</v>
      </c>
    </row>
    <row r="253" spans="4:15" ht="12.75">
      <c r="D253" s="34" t="s">
        <v>199</v>
      </c>
      <c r="E253" s="31" t="s">
        <v>33</v>
      </c>
      <c r="F253" s="31">
        <v>3</v>
      </c>
      <c r="G253" s="26">
        <v>1</v>
      </c>
      <c r="H253" s="26"/>
      <c r="I253" s="17" t="s">
        <v>592</v>
      </c>
      <c r="J253" s="17" t="s">
        <v>47</v>
      </c>
      <c r="K253" s="18">
        <v>36526</v>
      </c>
      <c r="L253" s="17" t="s">
        <v>1</v>
      </c>
      <c r="M253" s="20" t="s">
        <v>591</v>
      </c>
      <c r="N253" s="31">
        <v>-0.3</v>
      </c>
      <c r="O253" s="21"/>
    </row>
    <row r="254" spans="4:15" ht="12.75">
      <c r="D254" s="34" t="s">
        <v>199</v>
      </c>
      <c r="E254" s="31" t="s">
        <v>33</v>
      </c>
      <c r="F254" s="31">
        <v>3</v>
      </c>
      <c r="G254" s="26">
        <v>2</v>
      </c>
      <c r="H254" s="26"/>
      <c r="I254" s="17" t="s">
        <v>317</v>
      </c>
      <c r="J254" s="17" t="s">
        <v>11</v>
      </c>
      <c r="K254" s="18">
        <v>37523</v>
      </c>
      <c r="L254" s="17" t="s">
        <v>265</v>
      </c>
      <c r="M254" s="20" t="s">
        <v>593</v>
      </c>
      <c r="N254" s="31">
        <v>-0.3</v>
      </c>
      <c r="O254" s="21">
        <v>92281</v>
      </c>
    </row>
    <row r="255" spans="4:15" ht="12.75">
      <c r="D255" s="34" t="s">
        <v>199</v>
      </c>
      <c r="E255" s="31" t="s">
        <v>33</v>
      </c>
      <c r="F255" s="31">
        <v>3</v>
      </c>
      <c r="G255" s="26">
        <v>3</v>
      </c>
      <c r="H255" s="26"/>
      <c r="I255" s="17" t="s">
        <v>316</v>
      </c>
      <c r="J255" s="17" t="s">
        <v>315</v>
      </c>
      <c r="K255" s="18">
        <v>37798</v>
      </c>
      <c r="L255" s="17" t="s">
        <v>270</v>
      </c>
      <c r="M255" s="20" t="s">
        <v>595</v>
      </c>
      <c r="N255" s="31">
        <v>-0.3</v>
      </c>
      <c r="O255" s="21">
        <v>91563</v>
      </c>
    </row>
    <row r="256" spans="4:15" ht="12.75">
      <c r="D256" s="34" t="s">
        <v>199</v>
      </c>
      <c r="E256" s="31" t="s">
        <v>33</v>
      </c>
      <c r="F256" s="31">
        <v>3</v>
      </c>
      <c r="G256" s="26">
        <v>4</v>
      </c>
      <c r="H256" s="26"/>
      <c r="I256" s="17" t="s">
        <v>321</v>
      </c>
      <c r="J256" s="17" t="s">
        <v>95</v>
      </c>
      <c r="K256" s="18">
        <v>36715</v>
      </c>
      <c r="L256" s="17" t="s">
        <v>99</v>
      </c>
      <c r="M256" s="20" t="s">
        <v>594</v>
      </c>
      <c r="N256" s="31">
        <v>-0.3</v>
      </c>
      <c r="O256" s="21">
        <v>79306</v>
      </c>
    </row>
    <row r="257" spans="4:15" ht="12.75">
      <c r="D257" s="34" t="s">
        <v>199</v>
      </c>
      <c r="E257" s="31" t="s">
        <v>33</v>
      </c>
      <c r="F257" s="31">
        <v>3</v>
      </c>
      <c r="G257" s="26">
        <v>5</v>
      </c>
      <c r="H257" s="26"/>
      <c r="I257" s="17" t="s">
        <v>320</v>
      </c>
      <c r="J257" s="17" t="s">
        <v>31</v>
      </c>
      <c r="K257" s="18">
        <v>37313</v>
      </c>
      <c r="L257" s="17" t="s">
        <v>98</v>
      </c>
      <c r="M257" s="20" t="s">
        <v>596</v>
      </c>
      <c r="N257" s="31">
        <v>-0.3</v>
      </c>
      <c r="O257" s="21">
        <v>96249</v>
      </c>
    </row>
    <row r="258" spans="4:15" ht="12.75">
      <c r="D258" s="34"/>
      <c r="E258" s="31"/>
      <c r="F258" s="31"/>
      <c r="G258" s="26"/>
      <c r="I258" s="27" t="s">
        <v>200</v>
      </c>
      <c r="J258" s="17"/>
      <c r="K258" s="18"/>
      <c r="L258" s="17"/>
      <c r="M258" s="20"/>
      <c r="O258" s="21"/>
    </row>
    <row r="259" spans="4:15" ht="12.75">
      <c r="D259" s="34"/>
      <c r="E259" s="31"/>
      <c r="F259" s="31"/>
      <c r="G259" s="26"/>
      <c r="I259" s="17" t="s">
        <v>0</v>
      </c>
      <c r="J259" s="17"/>
      <c r="K259" s="18"/>
      <c r="L259" s="17"/>
      <c r="M259" s="20"/>
      <c r="O259" s="21"/>
    </row>
    <row r="260" spans="4:15" ht="12.75">
      <c r="D260" s="34" t="s">
        <v>201</v>
      </c>
      <c r="E260" s="31" t="s">
        <v>33</v>
      </c>
      <c r="F260" s="31">
        <v>1</v>
      </c>
      <c r="G260" s="26">
        <v>1</v>
      </c>
      <c r="I260" s="17" t="s">
        <v>578</v>
      </c>
      <c r="J260" s="17" t="s">
        <v>83</v>
      </c>
      <c r="K260" s="18">
        <v>35446</v>
      </c>
      <c r="L260" s="17" t="s">
        <v>44</v>
      </c>
      <c r="M260" s="20" t="s">
        <v>606</v>
      </c>
      <c r="O260" s="21">
        <v>41431</v>
      </c>
    </row>
    <row r="261" spans="4:15" ht="12.75">
      <c r="D261" s="34" t="s">
        <v>201</v>
      </c>
      <c r="E261" s="31" t="s">
        <v>33</v>
      </c>
      <c r="F261" s="31">
        <v>1</v>
      </c>
      <c r="G261" s="26">
        <v>2</v>
      </c>
      <c r="I261" s="17" t="s">
        <v>202</v>
      </c>
      <c r="J261" s="17" t="s">
        <v>48</v>
      </c>
      <c r="K261" s="18">
        <v>36080</v>
      </c>
      <c r="L261" s="17" t="s">
        <v>1</v>
      </c>
      <c r="M261" s="20" t="s">
        <v>605</v>
      </c>
      <c r="O261" s="21">
        <v>80334</v>
      </c>
    </row>
    <row r="262" spans="4:15" ht="12.75">
      <c r="D262" s="34" t="s">
        <v>201</v>
      </c>
      <c r="E262" s="31" t="s">
        <v>33</v>
      </c>
      <c r="F262" s="31">
        <v>1</v>
      </c>
      <c r="G262" s="26">
        <v>3</v>
      </c>
      <c r="I262" s="17" t="s">
        <v>147</v>
      </c>
      <c r="J262" s="17" t="s">
        <v>78</v>
      </c>
      <c r="K262" s="18">
        <v>36235</v>
      </c>
      <c r="L262" s="17" t="s">
        <v>117</v>
      </c>
      <c r="M262" s="20" t="s">
        <v>607</v>
      </c>
      <c r="O262" s="21">
        <v>45588</v>
      </c>
    </row>
    <row r="263" spans="4:15" ht="12.75">
      <c r="D263" s="34" t="s">
        <v>201</v>
      </c>
      <c r="E263" s="31" t="s">
        <v>33</v>
      </c>
      <c r="F263" s="31">
        <v>1</v>
      </c>
      <c r="G263" s="26">
        <v>4</v>
      </c>
      <c r="I263" s="17" t="s">
        <v>203</v>
      </c>
      <c r="J263" s="17" t="s">
        <v>83</v>
      </c>
      <c r="K263" s="18">
        <v>36638</v>
      </c>
      <c r="L263" s="17" t="s">
        <v>1</v>
      </c>
      <c r="M263" s="20" t="s">
        <v>608</v>
      </c>
      <c r="O263" s="21">
        <v>93357</v>
      </c>
    </row>
    <row r="264" spans="4:15" ht="12.75">
      <c r="D264" s="34" t="s">
        <v>201</v>
      </c>
      <c r="E264" s="31" t="s">
        <v>33</v>
      </c>
      <c r="F264" s="31">
        <v>1</v>
      </c>
      <c r="G264" s="26">
        <v>5</v>
      </c>
      <c r="I264" s="17" t="s">
        <v>205</v>
      </c>
      <c r="J264" s="17" t="s">
        <v>63</v>
      </c>
      <c r="K264" s="18">
        <v>35432</v>
      </c>
      <c r="L264" s="17" t="s">
        <v>8</v>
      </c>
      <c r="M264" s="20" t="s">
        <v>609</v>
      </c>
      <c r="O264" s="21">
        <v>71480</v>
      </c>
    </row>
    <row r="265" spans="4:15" ht="12.75">
      <c r="D265" s="34" t="s">
        <v>201</v>
      </c>
      <c r="E265" s="31" t="s">
        <v>33</v>
      </c>
      <c r="F265" s="31">
        <v>1</v>
      </c>
      <c r="G265" s="26">
        <v>6</v>
      </c>
      <c r="I265" s="17" t="s">
        <v>208</v>
      </c>
      <c r="J265" s="17" t="s">
        <v>207</v>
      </c>
      <c r="K265" s="18">
        <v>36312</v>
      </c>
      <c r="L265" s="17" t="s">
        <v>117</v>
      </c>
      <c r="M265" s="20" t="s">
        <v>604</v>
      </c>
      <c r="O265" s="21">
        <v>95703</v>
      </c>
    </row>
    <row r="266" spans="4:15" ht="12.75">
      <c r="D266" s="34" t="s">
        <v>201</v>
      </c>
      <c r="E266" s="31" t="s">
        <v>33</v>
      </c>
      <c r="F266" s="31">
        <v>1</v>
      </c>
      <c r="G266" s="26">
        <v>7</v>
      </c>
      <c r="I266" s="17" t="s">
        <v>108</v>
      </c>
      <c r="J266" s="17" t="s">
        <v>63</v>
      </c>
      <c r="K266" s="18">
        <v>37168</v>
      </c>
      <c r="L266" s="17" t="s">
        <v>117</v>
      </c>
      <c r="M266" s="20" t="s">
        <v>603</v>
      </c>
      <c r="O266" s="21">
        <v>85631</v>
      </c>
    </row>
    <row r="267" spans="4:15" ht="12.75">
      <c r="D267" s="34"/>
      <c r="E267" s="31"/>
      <c r="F267" s="31"/>
      <c r="G267" s="26"/>
      <c r="I267" s="17" t="s">
        <v>3</v>
      </c>
      <c r="J267" s="17"/>
      <c r="K267" s="18"/>
      <c r="L267" s="17"/>
      <c r="M267" s="20"/>
      <c r="O267" s="21"/>
    </row>
    <row r="268" spans="4:15" ht="12.75">
      <c r="D268" s="34" t="s">
        <v>201</v>
      </c>
      <c r="E268" s="31" t="s">
        <v>33</v>
      </c>
      <c r="F268" s="31">
        <v>2</v>
      </c>
      <c r="G268" s="26">
        <v>1</v>
      </c>
      <c r="I268" s="17" t="s">
        <v>209</v>
      </c>
      <c r="J268" s="17" t="s">
        <v>85</v>
      </c>
      <c r="K268" s="18">
        <v>36530</v>
      </c>
      <c r="L268" s="17" t="s">
        <v>117</v>
      </c>
      <c r="M268" s="20" t="s">
        <v>611</v>
      </c>
      <c r="O268" s="21">
        <v>89294</v>
      </c>
    </row>
    <row r="269" spans="4:15" ht="12.75">
      <c r="D269" s="34" t="s">
        <v>201</v>
      </c>
      <c r="E269" s="31" t="s">
        <v>33</v>
      </c>
      <c r="F269" s="31">
        <v>2</v>
      </c>
      <c r="G269" s="26">
        <v>2</v>
      </c>
      <c r="I269" s="17" t="s">
        <v>615</v>
      </c>
      <c r="J269" s="17" t="s">
        <v>84</v>
      </c>
      <c r="K269" s="18">
        <v>36570</v>
      </c>
      <c r="L269" s="17" t="s">
        <v>1</v>
      </c>
      <c r="M269" s="20" t="s">
        <v>614</v>
      </c>
      <c r="O269" s="21">
        <v>71482</v>
      </c>
    </row>
    <row r="270" spans="4:15" ht="12.75">
      <c r="D270" s="34" t="s">
        <v>201</v>
      </c>
      <c r="E270" s="31" t="s">
        <v>33</v>
      </c>
      <c r="F270" s="31">
        <v>2</v>
      </c>
      <c r="G270" s="26">
        <v>3</v>
      </c>
      <c r="I270" s="17" t="s">
        <v>318</v>
      </c>
      <c r="J270" s="17" t="s">
        <v>10</v>
      </c>
      <c r="K270" s="18">
        <v>36887</v>
      </c>
      <c r="L270" s="17" t="s">
        <v>270</v>
      </c>
      <c r="M270" s="20" t="s">
        <v>613</v>
      </c>
      <c r="O270" s="21">
        <v>93347</v>
      </c>
    </row>
    <row r="271" spans="4:15" ht="12.75">
      <c r="D271" s="34" t="s">
        <v>201</v>
      </c>
      <c r="E271" s="31" t="s">
        <v>33</v>
      </c>
      <c r="F271" s="31">
        <v>2</v>
      </c>
      <c r="G271" s="26">
        <v>4</v>
      </c>
      <c r="I271" s="17" t="s">
        <v>321</v>
      </c>
      <c r="J271" s="17" t="s">
        <v>95</v>
      </c>
      <c r="K271" s="18">
        <v>36715</v>
      </c>
      <c r="L271" s="17" t="s">
        <v>99</v>
      </c>
      <c r="M271" s="20" t="s">
        <v>612</v>
      </c>
      <c r="O271" s="21">
        <v>79306</v>
      </c>
    </row>
    <row r="272" spans="4:15" ht="12.75">
      <c r="D272" s="34" t="s">
        <v>201</v>
      </c>
      <c r="E272" s="31" t="s">
        <v>33</v>
      </c>
      <c r="F272" s="31">
        <v>2</v>
      </c>
      <c r="G272" s="26">
        <v>5</v>
      </c>
      <c r="I272" s="17" t="s">
        <v>147</v>
      </c>
      <c r="J272" s="17" t="s">
        <v>76</v>
      </c>
      <c r="K272" s="18">
        <v>38318</v>
      </c>
      <c r="L272" s="17" t="s">
        <v>270</v>
      </c>
      <c r="M272" s="20" t="s">
        <v>610</v>
      </c>
      <c r="O272" s="21">
        <v>86664</v>
      </c>
    </row>
    <row r="273" spans="4:15" ht="12.75">
      <c r="D273" s="34"/>
      <c r="E273" s="31"/>
      <c r="F273" s="31"/>
      <c r="G273" s="26"/>
      <c r="I273" s="27" t="s">
        <v>211</v>
      </c>
      <c r="J273" s="17"/>
      <c r="K273" s="18"/>
      <c r="L273" s="17"/>
      <c r="M273" s="20"/>
      <c r="O273" s="21"/>
    </row>
    <row r="274" spans="4:15" ht="12.75">
      <c r="D274" s="34"/>
      <c r="E274" s="31"/>
      <c r="F274" s="31"/>
      <c r="G274" s="26"/>
      <c r="I274" s="17" t="s">
        <v>0</v>
      </c>
      <c r="J274" s="17"/>
      <c r="K274" s="18"/>
      <c r="L274" s="17"/>
      <c r="M274" s="20"/>
      <c r="O274" s="21"/>
    </row>
    <row r="275" spans="4:15" ht="12.75">
      <c r="D275" s="34" t="s">
        <v>212</v>
      </c>
      <c r="E275" s="31" t="s">
        <v>33</v>
      </c>
      <c r="F275" s="31">
        <v>1</v>
      </c>
      <c r="G275" s="26">
        <v>1</v>
      </c>
      <c r="I275" s="17" t="s">
        <v>215</v>
      </c>
      <c r="J275" s="17" t="s">
        <v>93</v>
      </c>
      <c r="K275" s="18">
        <v>36165</v>
      </c>
      <c r="L275" s="17" t="s">
        <v>8</v>
      </c>
      <c r="M275" s="20" t="s">
        <v>628</v>
      </c>
      <c r="O275" s="21">
        <v>84387</v>
      </c>
    </row>
    <row r="276" spans="4:15" ht="12.75">
      <c r="D276" s="34" t="s">
        <v>212</v>
      </c>
      <c r="E276" s="31" t="s">
        <v>33</v>
      </c>
      <c r="F276" s="31">
        <v>1</v>
      </c>
      <c r="G276" s="26">
        <v>2</v>
      </c>
      <c r="I276" s="17" t="s">
        <v>183</v>
      </c>
      <c r="J276" s="17" t="s">
        <v>11</v>
      </c>
      <c r="K276" s="18">
        <v>36000</v>
      </c>
      <c r="L276" s="17" t="s">
        <v>1</v>
      </c>
      <c r="M276" s="20" t="s">
        <v>621</v>
      </c>
      <c r="O276" s="21">
        <v>82988</v>
      </c>
    </row>
    <row r="277" spans="4:15" ht="12.75">
      <c r="D277" s="34" t="s">
        <v>212</v>
      </c>
      <c r="E277" s="31" t="s">
        <v>33</v>
      </c>
      <c r="F277" s="31">
        <v>1</v>
      </c>
      <c r="G277" s="26">
        <v>3</v>
      </c>
      <c r="I277" s="17" t="s">
        <v>204</v>
      </c>
      <c r="J277" s="17" t="s">
        <v>95</v>
      </c>
      <c r="K277" s="18">
        <v>36032</v>
      </c>
      <c r="L277" s="17" t="s">
        <v>44</v>
      </c>
      <c r="M277" s="20" t="s">
        <v>631</v>
      </c>
      <c r="O277" s="21">
        <v>66201</v>
      </c>
    </row>
    <row r="278" spans="4:15" ht="12.75">
      <c r="D278" s="34" t="s">
        <v>212</v>
      </c>
      <c r="E278" s="31" t="s">
        <v>33</v>
      </c>
      <c r="F278" s="31">
        <v>1</v>
      </c>
      <c r="G278" s="26">
        <v>4</v>
      </c>
      <c r="I278" s="17" t="s">
        <v>387</v>
      </c>
      <c r="J278" s="17" t="s">
        <v>15</v>
      </c>
      <c r="K278" s="18">
        <v>35431</v>
      </c>
      <c r="L278" s="17" t="s">
        <v>99</v>
      </c>
      <c r="M278" s="20" t="s">
        <v>629</v>
      </c>
      <c r="O278" s="21">
        <v>91648</v>
      </c>
    </row>
    <row r="279" spans="4:15" ht="12.75">
      <c r="D279" s="34" t="s">
        <v>212</v>
      </c>
      <c r="E279" s="31" t="s">
        <v>33</v>
      </c>
      <c r="F279" s="31">
        <v>1</v>
      </c>
      <c r="G279" s="26">
        <v>5</v>
      </c>
      <c r="I279" s="17" t="s">
        <v>180</v>
      </c>
      <c r="J279" s="17" t="s">
        <v>13</v>
      </c>
      <c r="K279" s="18">
        <v>36023</v>
      </c>
      <c r="L279" s="17" t="s">
        <v>44</v>
      </c>
      <c r="M279" s="20" t="s">
        <v>627</v>
      </c>
      <c r="O279" s="21">
        <v>63664</v>
      </c>
    </row>
    <row r="280" spans="4:15" ht="12.75">
      <c r="D280" s="34" t="s">
        <v>212</v>
      </c>
      <c r="E280" s="31" t="s">
        <v>33</v>
      </c>
      <c r="F280" s="31">
        <v>1</v>
      </c>
      <c r="G280" s="26">
        <v>6</v>
      </c>
      <c r="I280" s="17" t="s">
        <v>204</v>
      </c>
      <c r="J280" s="17" t="s">
        <v>102</v>
      </c>
      <c r="K280" s="18">
        <v>36534</v>
      </c>
      <c r="L280" s="17" t="s">
        <v>44</v>
      </c>
      <c r="M280" s="20" t="s">
        <v>632</v>
      </c>
      <c r="O280" s="21">
        <v>66200</v>
      </c>
    </row>
    <row r="281" spans="4:15" ht="12.75">
      <c r="D281" s="34" t="s">
        <v>212</v>
      </c>
      <c r="E281" s="31" t="s">
        <v>33</v>
      </c>
      <c r="F281" s="31">
        <v>1</v>
      </c>
      <c r="G281" s="26">
        <v>7</v>
      </c>
      <c r="I281" s="17" t="s">
        <v>216</v>
      </c>
      <c r="J281" s="17" t="s">
        <v>12</v>
      </c>
      <c r="K281" s="18">
        <v>35821</v>
      </c>
      <c r="L281" s="17" t="s">
        <v>44</v>
      </c>
      <c r="M281" s="20" t="s">
        <v>630</v>
      </c>
      <c r="O281" s="21">
        <v>57810</v>
      </c>
    </row>
    <row r="282" spans="4:15" ht="12.75">
      <c r="D282" s="34" t="s">
        <v>212</v>
      </c>
      <c r="E282" s="31" t="s">
        <v>33</v>
      </c>
      <c r="F282" s="31">
        <v>1</v>
      </c>
      <c r="G282" s="26">
        <v>8</v>
      </c>
      <c r="I282" s="17" t="s">
        <v>624</v>
      </c>
      <c r="J282" s="17" t="s">
        <v>623</v>
      </c>
      <c r="K282" s="18">
        <v>36166</v>
      </c>
      <c r="L282" s="17" t="s">
        <v>57</v>
      </c>
      <c r="M282" s="20" t="s">
        <v>622</v>
      </c>
      <c r="O282" s="21">
        <v>84314</v>
      </c>
    </row>
    <row r="283" spans="4:15" ht="12.75">
      <c r="D283" s="34" t="s">
        <v>212</v>
      </c>
      <c r="E283" s="31" t="s">
        <v>33</v>
      </c>
      <c r="F283" s="31">
        <v>1</v>
      </c>
      <c r="G283" s="26">
        <v>9</v>
      </c>
      <c r="I283" s="17" t="s">
        <v>626</v>
      </c>
      <c r="J283" s="17" t="s">
        <v>617</v>
      </c>
      <c r="K283" s="18">
        <v>36904</v>
      </c>
      <c r="L283" s="17" t="s">
        <v>89</v>
      </c>
      <c r="M283" s="20" t="s">
        <v>625</v>
      </c>
      <c r="O283" s="21">
        <v>84038</v>
      </c>
    </row>
    <row r="284" spans="4:15" ht="12.75">
      <c r="D284" s="34" t="s">
        <v>212</v>
      </c>
      <c r="E284" s="31" t="s">
        <v>33</v>
      </c>
      <c r="F284" s="31">
        <v>1</v>
      </c>
      <c r="G284" s="26">
        <v>10</v>
      </c>
      <c r="I284" s="17" t="s">
        <v>620</v>
      </c>
      <c r="J284" s="17" t="s">
        <v>10</v>
      </c>
      <c r="K284" s="18">
        <v>37235</v>
      </c>
      <c r="L284" s="17" t="s">
        <v>28</v>
      </c>
      <c r="M284" s="20" t="s">
        <v>619</v>
      </c>
      <c r="O284" s="21">
        <v>71466</v>
      </c>
    </row>
    <row r="285" spans="4:13" ht="12.75">
      <c r="D285" s="34" t="s">
        <v>212</v>
      </c>
      <c r="E285" s="31" t="s">
        <v>33</v>
      </c>
      <c r="F285" s="31">
        <v>1</v>
      </c>
      <c r="G285" s="26">
        <v>11</v>
      </c>
      <c r="I285" s="17" t="s">
        <v>618</v>
      </c>
      <c r="J285" s="17" t="s">
        <v>617</v>
      </c>
      <c r="K285" s="18">
        <v>35068</v>
      </c>
      <c r="L285" s="17" t="s">
        <v>146</v>
      </c>
      <c r="M285" s="20" t="s">
        <v>616</v>
      </c>
    </row>
    <row r="286" spans="9:12" ht="12.75">
      <c r="I286" s="2" t="s">
        <v>217</v>
      </c>
      <c r="J286" s="2"/>
      <c r="K286" s="1"/>
      <c r="L286" s="3"/>
    </row>
    <row r="287" spans="9:12" ht="12.75">
      <c r="I287" s="3" t="s">
        <v>0</v>
      </c>
      <c r="J287" s="3"/>
      <c r="K287" s="1"/>
      <c r="L287" s="3"/>
    </row>
    <row r="288" spans="1:15" ht="12.75">
      <c r="A288" s="32" t="s">
        <v>37</v>
      </c>
      <c r="D288" s="34" t="s">
        <v>218</v>
      </c>
      <c r="E288" s="31" t="s">
        <v>33</v>
      </c>
      <c r="F288" s="31">
        <v>1</v>
      </c>
      <c r="G288" s="26">
        <v>1</v>
      </c>
      <c r="H288" s="26"/>
      <c r="I288" s="17" t="s">
        <v>636</v>
      </c>
      <c r="J288" s="17" t="s">
        <v>14</v>
      </c>
      <c r="K288" s="18">
        <v>34845</v>
      </c>
      <c r="L288" s="17" t="s">
        <v>1</v>
      </c>
      <c r="M288" s="23" t="s">
        <v>635</v>
      </c>
      <c r="O288" s="21">
        <v>88559</v>
      </c>
    </row>
    <row r="289" spans="1:15" ht="12.75">
      <c r="A289" s="32" t="s">
        <v>37</v>
      </c>
      <c r="D289" s="34" t="s">
        <v>218</v>
      </c>
      <c r="E289" s="31" t="s">
        <v>33</v>
      </c>
      <c r="F289" s="31">
        <v>1</v>
      </c>
      <c r="G289" s="26">
        <v>2</v>
      </c>
      <c r="H289" s="26"/>
      <c r="I289" s="17" t="s">
        <v>213</v>
      </c>
      <c r="J289" s="17" t="s">
        <v>11</v>
      </c>
      <c r="K289" s="18">
        <v>36878</v>
      </c>
      <c r="L289" s="17" t="s">
        <v>1</v>
      </c>
      <c r="M289" s="23" t="s">
        <v>634</v>
      </c>
      <c r="O289" s="21">
        <v>77490</v>
      </c>
    </row>
    <row r="290" spans="1:15" ht="12.75">
      <c r="A290" s="32" t="s">
        <v>37</v>
      </c>
      <c r="D290" s="34" t="s">
        <v>218</v>
      </c>
      <c r="E290" s="31" t="s">
        <v>33</v>
      </c>
      <c r="F290" s="31">
        <v>1</v>
      </c>
      <c r="G290" s="26">
        <v>3</v>
      </c>
      <c r="H290" s="26"/>
      <c r="I290" s="17" t="s">
        <v>220</v>
      </c>
      <c r="J290" s="17" t="s">
        <v>12</v>
      </c>
      <c r="K290" s="18">
        <v>36236</v>
      </c>
      <c r="L290" s="17" t="s">
        <v>1</v>
      </c>
      <c r="M290" s="23" t="s">
        <v>637</v>
      </c>
      <c r="O290" s="21">
        <v>84322</v>
      </c>
    </row>
    <row r="291" spans="1:15" ht="12.75">
      <c r="A291" s="32" t="s">
        <v>37</v>
      </c>
      <c r="D291" s="34" t="s">
        <v>218</v>
      </c>
      <c r="E291" s="31" t="s">
        <v>33</v>
      </c>
      <c r="F291" s="31">
        <v>1</v>
      </c>
      <c r="G291" s="26">
        <v>4</v>
      </c>
      <c r="H291" s="26"/>
      <c r="I291" s="17" t="s">
        <v>222</v>
      </c>
      <c r="J291" s="17" t="s">
        <v>31</v>
      </c>
      <c r="K291" s="18">
        <v>35605</v>
      </c>
      <c r="L291" s="17" t="s">
        <v>1</v>
      </c>
      <c r="M291" s="23" t="s">
        <v>633</v>
      </c>
      <c r="O291" s="21">
        <v>86658</v>
      </c>
    </row>
    <row r="292" spans="1:15" ht="12.75">
      <c r="A292" s="32" t="s">
        <v>37</v>
      </c>
      <c r="D292" s="34" t="s">
        <v>218</v>
      </c>
      <c r="E292" s="31" t="s">
        <v>33</v>
      </c>
      <c r="F292" s="31">
        <v>1</v>
      </c>
      <c r="G292" s="26"/>
      <c r="H292" s="26"/>
      <c r="I292" s="17" t="s">
        <v>214</v>
      </c>
      <c r="J292" s="17" t="s">
        <v>47</v>
      </c>
      <c r="K292" s="18">
        <v>35576</v>
      </c>
      <c r="L292" s="17" t="s">
        <v>1</v>
      </c>
      <c r="M292" s="19" t="s">
        <v>150</v>
      </c>
      <c r="N292" s="48"/>
      <c r="O292" s="21">
        <v>74753</v>
      </c>
    </row>
    <row r="293" spans="4:15" ht="12.75">
      <c r="D293" s="34"/>
      <c r="E293" s="31"/>
      <c r="F293" s="31"/>
      <c r="G293" s="26"/>
      <c r="H293" s="26"/>
      <c r="I293" s="27" t="s">
        <v>638</v>
      </c>
      <c r="J293" s="17"/>
      <c r="K293" s="18"/>
      <c r="L293" s="17"/>
      <c r="M293" s="19"/>
      <c r="N293" s="48"/>
      <c r="O293" s="21"/>
    </row>
    <row r="294" spans="4:15" ht="12.75">
      <c r="D294" s="34"/>
      <c r="E294" s="31"/>
      <c r="F294" s="31"/>
      <c r="G294" s="26"/>
      <c r="H294" s="26"/>
      <c r="I294" s="17" t="s">
        <v>0</v>
      </c>
      <c r="J294" s="17"/>
      <c r="K294" s="18"/>
      <c r="L294" s="17"/>
      <c r="M294" s="19"/>
      <c r="N294" s="48"/>
      <c r="O294" s="21"/>
    </row>
    <row r="295" spans="4:15" ht="12.75">
      <c r="D295" s="34" t="s">
        <v>639</v>
      </c>
      <c r="E295" s="31" t="s">
        <v>33</v>
      </c>
      <c r="F295" s="31">
        <v>1</v>
      </c>
      <c r="G295" s="26">
        <v>1</v>
      </c>
      <c r="H295" s="26"/>
      <c r="I295" s="17" t="s">
        <v>644</v>
      </c>
      <c r="J295" s="17" t="s">
        <v>643</v>
      </c>
      <c r="K295" s="18">
        <v>36668</v>
      </c>
      <c r="L295" s="17" t="s">
        <v>548</v>
      </c>
      <c r="M295" s="20" t="s">
        <v>642</v>
      </c>
      <c r="O295" s="21"/>
    </row>
    <row r="296" spans="4:15" ht="12.75">
      <c r="D296" s="34" t="s">
        <v>639</v>
      </c>
      <c r="E296" s="31" t="s">
        <v>33</v>
      </c>
      <c r="F296" s="31">
        <v>1</v>
      </c>
      <c r="G296" s="26">
        <v>2</v>
      </c>
      <c r="H296" s="26"/>
      <c r="I296" s="17" t="s">
        <v>221</v>
      </c>
      <c r="J296" s="17" t="s">
        <v>14</v>
      </c>
      <c r="K296" s="18">
        <v>36330</v>
      </c>
      <c r="L296" s="17" t="s">
        <v>8</v>
      </c>
      <c r="M296" s="20" t="s">
        <v>646</v>
      </c>
      <c r="O296" s="21">
        <v>93355</v>
      </c>
    </row>
    <row r="297" spans="4:15" ht="12.75">
      <c r="D297" s="34" t="s">
        <v>639</v>
      </c>
      <c r="E297" s="31" t="s">
        <v>33</v>
      </c>
      <c r="F297" s="31">
        <v>1</v>
      </c>
      <c r="G297" s="26">
        <v>3</v>
      </c>
      <c r="H297" s="26"/>
      <c r="I297" s="17" t="s">
        <v>219</v>
      </c>
      <c r="J297" s="17" t="s">
        <v>10</v>
      </c>
      <c r="K297" s="18">
        <v>36607</v>
      </c>
      <c r="L297" s="17" t="s">
        <v>122</v>
      </c>
      <c r="M297" s="20" t="s">
        <v>645</v>
      </c>
      <c r="O297" s="21">
        <v>85291</v>
      </c>
    </row>
    <row r="298" spans="4:15" ht="12.75">
      <c r="D298" s="34" t="s">
        <v>639</v>
      </c>
      <c r="E298" s="31" t="s">
        <v>33</v>
      </c>
      <c r="F298" s="31">
        <v>1</v>
      </c>
      <c r="G298" s="26">
        <v>4</v>
      </c>
      <c r="H298" s="26"/>
      <c r="I298" s="17" t="s">
        <v>641</v>
      </c>
      <c r="J298" s="17" t="s">
        <v>15</v>
      </c>
      <c r="K298" s="18">
        <v>36015</v>
      </c>
      <c r="L298" s="17" t="s">
        <v>8</v>
      </c>
      <c r="M298" s="20" t="s">
        <v>640</v>
      </c>
      <c r="O298" s="21">
        <v>63682</v>
      </c>
    </row>
    <row r="299" spans="4:15" ht="12.75">
      <c r="D299" s="34"/>
      <c r="E299" s="31"/>
      <c r="F299" s="31"/>
      <c r="G299" s="26"/>
      <c r="H299" s="26"/>
      <c r="I299" s="27" t="s">
        <v>223</v>
      </c>
      <c r="J299" s="17"/>
      <c r="K299" s="18"/>
      <c r="L299" s="17"/>
      <c r="M299" s="23"/>
      <c r="O299" s="21"/>
    </row>
    <row r="300" spans="4:15" ht="12.75">
      <c r="D300" s="34"/>
      <c r="E300" s="31"/>
      <c r="F300" s="31"/>
      <c r="G300" s="26"/>
      <c r="H300" s="26"/>
      <c r="I300" s="17" t="s">
        <v>0</v>
      </c>
      <c r="J300" s="17"/>
      <c r="K300" s="18"/>
      <c r="L300" s="17"/>
      <c r="M300" s="29" t="s">
        <v>379</v>
      </c>
      <c r="O300" s="21"/>
    </row>
    <row r="301" spans="4:15" ht="12.75">
      <c r="D301" s="34" t="s">
        <v>323</v>
      </c>
      <c r="E301" s="31" t="s">
        <v>33</v>
      </c>
      <c r="F301" s="31">
        <v>1</v>
      </c>
      <c r="G301" s="26">
        <v>1</v>
      </c>
      <c r="H301" s="26"/>
      <c r="I301" s="17" t="s">
        <v>322</v>
      </c>
      <c r="J301" s="17" t="s">
        <v>188</v>
      </c>
      <c r="K301" s="18">
        <v>36943</v>
      </c>
      <c r="L301" s="17" t="s">
        <v>1</v>
      </c>
      <c r="M301" s="23" t="s">
        <v>649</v>
      </c>
      <c r="N301" s="31">
        <v>-0.9</v>
      </c>
      <c r="O301" s="21">
        <v>87798</v>
      </c>
    </row>
    <row r="302" spans="4:15" ht="12.75">
      <c r="D302" s="34" t="s">
        <v>323</v>
      </c>
      <c r="E302" s="31" t="s">
        <v>33</v>
      </c>
      <c r="F302" s="31">
        <v>1</v>
      </c>
      <c r="G302" s="26">
        <v>2</v>
      </c>
      <c r="H302" s="26"/>
      <c r="I302" s="17" t="s">
        <v>648</v>
      </c>
      <c r="J302" s="17" t="s">
        <v>86</v>
      </c>
      <c r="K302" s="18">
        <v>37510</v>
      </c>
      <c r="L302" s="17" t="s">
        <v>1</v>
      </c>
      <c r="M302" s="23" t="s">
        <v>647</v>
      </c>
      <c r="N302" s="31">
        <v>-0.9</v>
      </c>
      <c r="O302" s="21">
        <v>93319</v>
      </c>
    </row>
    <row r="303" spans="4:15" ht="12.75">
      <c r="D303" s="34" t="s">
        <v>226</v>
      </c>
      <c r="E303" s="31" t="s">
        <v>33</v>
      </c>
      <c r="F303" s="31">
        <v>1</v>
      </c>
      <c r="G303" s="26">
        <v>3</v>
      </c>
      <c r="H303" s="26"/>
      <c r="I303" s="17" t="s">
        <v>225</v>
      </c>
      <c r="J303" s="17" t="s">
        <v>10</v>
      </c>
      <c r="K303" s="18">
        <v>36161</v>
      </c>
      <c r="L303" s="17" t="s">
        <v>1</v>
      </c>
      <c r="M303" s="19" t="s">
        <v>103</v>
      </c>
      <c r="N303" s="48" t="s">
        <v>310</v>
      </c>
      <c r="O303" s="21"/>
    </row>
    <row r="304" spans="4:15" ht="12.75">
      <c r="D304" s="34"/>
      <c r="E304" s="31"/>
      <c r="F304" s="31"/>
      <c r="G304" s="26"/>
      <c r="H304" s="26"/>
      <c r="I304" s="27" t="s">
        <v>227</v>
      </c>
      <c r="J304" s="17"/>
      <c r="K304" s="18"/>
      <c r="L304" s="17"/>
      <c r="M304" s="23"/>
      <c r="O304" s="21"/>
    </row>
    <row r="305" spans="4:15" ht="12.75">
      <c r="D305" s="34"/>
      <c r="E305" s="31"/>
      <c r="F305" s="31"/>
      <c r="G305" s="26"/>
      <c r="H305" s="26"/>
      <c r="I305" s="17" t="s">
        <v>0</v>
      </c>
      <c r="J305" s="17"/>
      <c r="K305" s="18"/>
      <c r="L305" s="17"/>
      <c r="M305" s="23"/>
      <c r="O305" s="21"/>
    </row>
    <row r="306" spans="4:15" ht="12.75">
      <c r="D306" s="34" t="s">
        <v>228</v>
      </c>
      <c r="E306" s="31" t="s">
        <v>33</v>
      </c>
      <c r="F306" s="31">
        <v>1</v>
      </c>
      <c r="G306" s="26">
        <v>1</v>
      </c>
      <c r="H306" s="26"/>
      <c r="I306" s="17" t="s">
        <v>569</v>
      </c>
      <c r="J306" s="17" t="s">
        <v>47</v>
      </c>
      <c r="K306" s="18">
        <v>36244</v>
      </c>
      <c r="L306" s="17" t="s">
        <v>146</v>
      </c>
      <c r="M306" s="23" t="s">
        <v>656</v>
      </c>
      <c r="O306" s="21">
        <v>65397</v>
      </c>
    </row>
    <row r="307" spans="4:15" ht="12.75">
      <c r="D307" s="34" t="s">
        <v>228</v>
      </c>
      <c r="E307" s="31" t="s">
        <v>33</v>
      </c>
      <c r="F307" s="31">
        <v>1</v>
      </c>
      <c r="G307" s="26">
        <v>2</v>
      </c>
      <c r="H307" s="26"/>
      <c r="I307" s="17" t="s">
        <v>654</v>
      </c>
      <c r="J307" s="17" t="s">
        <v>549</v>
      </c>
      <c r="K307" s="18">
        <v>35837</v>
      </c>
      <c r="L307" s="17" t="s">
        <v>548</v>
      </c>
      <c r="M307" s="23" t="s">
        <v>653</v>
      </c>
      <c r="O307" s="21"/>
    </row>
    <row r="308" spans="4:15" ht="12.75">
      <c r="D308" s="34" t="s">
        <v>228</v>
      </c>
      <c r="E308" s="31" t="s">
        <v>33</v>
      </c>
      <c r="F308" s="31">
        <v>1</v>
      </c>
      <c r="G308" s="26">
        <v>3</v>
      </c>
      <c r="H308" s="26"/>
      <c r="I308" s="17" t="s">
        <v>652</v>
      </c>
      <c r="J308" s="17" t="s">
        <v>188</v>
      </c>
      <c r="K308" s="18">
        <v>35240</v>
      </c>
      <c r="L308" s="17" t="s">
        <v>127</v>
      </c>
      <c r="M308" s="23" t="s">
        <v>651</v>
      </c>
      <c r="O308" s="21">
        <v>80176</v>
      </c>
    </row>
    <row r="309" spans="4:15" ht="12.75">
      <c r="D309" s="34" t="s">
        <v>228</v>
      </c>
      <c r="E309" s="31" t="s">
        <v>33</v>
      </c>
      <c r="F309" s="31">
        <v>1</v>
      </c>
      <c r="G309" s="26">
        <v>4</v>
      </c>
      <c r="H309" s="26"/>
      <c r="I309" s="17" t="s">
        <v>206</v>
      </c>
      <c r="J309" s="17" t="s">
        <v>12</v>
      </c>
      <c r="K309" s="18">
        <v>36339</v>
      </c>
      <c r="L309" s="17" t="s">
        <v>98</v>
      </c>
      <c r="M309" s="23" t="s">
        <v>655</v>
      </c>
      <c r="O309" s="21">
        <v>77398</v>
      </c>
    </row>
    <row r="310" spans="4:15" ht="12.75">
      <c r="D310" s="34" t="s">
        <v>228</v>
      </c>
      <c r="E310" s="31" t="s">
        <v>33</v>
      </c>
      <c r="F310" s="31">
        <v>1</v>
      </c>
      <c r="G310" s="26">
        <v>5</v>
      </c>
      <c r="H310" s="26"/>
      <c r="I310" s="17" t="s">
        <v>198</v>
      </c>
      <c r="J310" s="17" t="s">
        <v>11</v>
      </c>
      <c r="K310" s="18">
        <v>36738</v>
      </c>
      <c r="L310" s="17" t="s">
        <v>98</v>
      </c>
      <c r="M310" s="23" t="s">
        <v>650</v>
      </c>
      <c r="O310" s="21">
        <v>79322</v>
      </c>
    </row>
    <row r="311" spans="4:15" ht="12.75">
      <c r="D311" s="34"/>
      <c r="E311" s="31"/>
      <c r="F311" s="31"/>
      <c r="G311" s="26"/>
      <c r="H311" s="26"/>
      <c r="I311" s="27" t="s">
        <v>55</v>
      </c>
      <c r="J311" s="17"/>
      <c r="K311" s="18"/>
      <c r="L311" s="17"/>
      <c r="M311" s="23"/>
      <c r="O311" s="21"/>
    </row>
    <row r="312" spans="4:15" ht="12.75">
      <c r="D312" s="34" t="s">
        <v>38</v>
      </c>
      <c r="E312" s="31"/>
      <c r="F312" s="31"/>
      <c r="G312" s="26">
        <v>1</v>
      </c>
      <c r="H312" s="26"/>
      <c r="I312" s="17" t="s">
        <v>229</v>
      </c>
      <c r="J312" s="17" t="s">
        <v>11</v>
      </c>
      <c r="K312" s="18">
        <v>36023</v>
      </c>
      <c r="L312" s="17" t="s">
        <v>99</v>
      </c>
      <c r="M312" s="26" t="s">
        <v>671</v>
      </c>
      <c r="N312" s="47">
        <v>0.2</v>
      </c>
      <c r="O312" s="21">
        <v>53603</v>
      </c>
    </row>
    <row r="313" spans="4:15" ht="12.75">
      <c r="D313" s="34" t="s">
        <v>38</v>
      </c>
      <c r="E313" s="31"/>
      <c r="F313" s="31"/>
      <c r="G313" s="26">
        <v>2</v>
      </c>
      <c r="H313" s="26"/>
      <c r="I313" s="17" t="s">
        <v>667</v>
      </c>
      <c r="J313" s="17" t="s">
        <v>666</v>
      </c>
      <c r="K313" s="18">
        <v>35224</v>
      </c>
      <c r="L313" s="17" t="s">
        <v>1</v>
      </c>
      <c r="M313" s="8" t="s">
        <v>665</v>
      </c>
      <c r="N313" s="47">
        <v>0</v>
      </c>
      <c r="O313" s="21">
        <v>56367</v>
      </c>
    </row>
    <row r="314" spans="4:15" ht="12.75">
      <c r="D314" s="34" t="s">
        <v>38</v>
      </c>
      <c r="E314" s="31"/>
      <c r="F314" s="31"/>
      <c r="G314" s="26">
        <v>3</v>
      </c>
      <c r="H314" s="26"/>
      <c r="I314" s="17" t="s">
        <v>196</v>
      </c>
      <c r="J314" s="17" t="s">
        <v>11</v>
      </c>
      <c r="K314" s="18">
        <v>36703</v>
      </c>
      <c r="L314" s="17" t="s">
        <v>98</v>
      </c>
      <c r="M314" s="8" t="s">
        <v>669</v>
      </c>
      <c r="N314" s="47">
        <v>1</v>
      </c>
      <c r="O314" s="21">
        <v>82993</v>
      </c>
    </row>
    <row r="315" spans="4:15" ht="12.75">
      <c r="D315" s="34" t="s">
        <v>38</v>
      </c>
      <c r="E315" s="31"/>
      <c r="F315" s="31"/>
      <c r="G315" s="26">
        <v>4</v>
      </c>
      <c r="H315" s="26"/>
      <c r="I315" s="17" t="s">
        <v>659</v>
      </c>
      <c r="J315" s="17" t="s">
        <v>308</v>
      </c>
      <c r="K315" s="18" t="s">
        <v>658</v>
      </c>
      <c r="L315" s="17" t="s">
        <v>1</v>
      </c>
      <c r="M315" s="8" t="s">
        <v>657</v>
      </c>
      <c r="N315" s="47">
        <v>0.2</v>
      </c>
      <c r="O315" s="21"/>
    </row>
    <row r="316" spans="4:15" ht="12.75">
      <c r="D316" s="34" t="s">
        <v>38</v>
      </c>
      <c r="E316" s="31"/>
      <c r="F316" s="31"/>
      <c r="G316" s="26">
        <v>5</v>
      </c>
      <c r="H316" s="26"/>
      <c r="I316" s="17" t="s">
        <v>191</v>
      </c>
      <c r="J316" s="17" t="s">
        <v>15</v>
      </c>
      <c r="K316" s="18">
        <v>36061</v>
      </c>
      <c r="L316" s="17" t="s">
        <v>127</v>
      </c>
      <c r="M316" s="26" t="s">
        <v>670</v>
      </c>
      <c r="N316" s="47">
        <v>-0.1</v>
      </c>
      <c r="O316" s="21">
        <v>85305</v>
      </c>
    </row>
    <row r="317" spans="4:15" ht="12.75">
      <c r="D317" s="34" t="s">
        <v>38</v>
      </c>
      <c r="E317" s="31"/>
      <c r="F317" s="31"/>
      <c r="G317" s="26">
        <v>6</v>
      </c>
      <c r="H317" s="26"/>
      <c r="I317" s="17" t="s">
        <v>325</v>
      </c>
      <c r="J317" s="17" t="s">
        <v>90</v>
      </c>
      <c r="K317" s="18">
        <v>36182</v>
      </c>
      <c r="L317" s="17" t="s">
        <v>122</v>
      </c>
      <c r="M317" s="8" t="s">
        <v>664</v>
      </c>
      <c r="N317" s="47">
        <v>0</v>
      </c>
      <c r="O317" s="21">
        <v>70097</v>
      </c>
    </row>
    <row r="318" spans="4:15" ht="12.75">
      <c r="D318" s="34" t="s">
        <v>38</v>
      </c>
      <c r="E318" s="31"/>
      <c r="F318" s="31"/>
      <c r="G318" s="26">
        <v>7</v>
      </c>
      <c r="H318" s="26"/>
      <c r="I318" s="17" t="s">
        <v>324</v>
      </c>
      <c r="J318" s="17" t="s">
        <v>15</v>
      </c>
      <c r="K318" s="18">
        <v>36895</v>
      </c>
      <c r="L318" s="17" t="s">
        <v>57</v>
      </c>
      <c r="M318" s="8" t="s">
        <v>668</v>
      </c>
      <c r="N318" s="47">
        <v>0</v>
      </c>
      <c r="O318" s="21">
        <v>93330</v>
      </c>
    </row>
    <row r="319" spans="4:15" ht="12.75">
      <c r="D319" s="34" t="s">
        <v>38</v>
      </c>
      <c r="E319" s="31"/>
      <c r="F319" s="31"/>
      <c r="G319" s="26">
        <v>8</v>
      </c>
      <c r="H319" s="26"/>
      <c r="I319" s="17" t="s">
        <v>555</v>
      </c>
      <c r="J319" s="17" t="s">
        <v>102</v>
      </c>
      <c r="K319" s="18">
        <v>37354</v>
      </c>
      <c r="L319" s="17" t="s">
        <v>28</v>
      </c>
      <c r="M319" s="8" t="s">
        <v>660</v>
      </c>
      <c r="N319" s="47">
        <v>-0.2</v>
      </c>
      <c r="O319" s="21">
        <v>81398</v>
      </c>
    </row>
    <row r="320" spans="4:15" ht="12.75">
      <c r="D320" s="34" t="s">
        <v>38</v>
      </c>
      <c r="E320" s="31"/>
      <c r="F320" s="31"/>
      <c r="G320" s="26">
        <v>9</v>
      </c>
      <c r="H320" s="26"/>
      <c r="I320" s="17" t="s">
        <v>663</v>
      </c>
      <c r="J320" s="17" t="s">
        <v>662</v>
      </c>
      <c r="K320" s="18">
        <v>36432</v>
      </c>
      <c r="L320" s="17" t="s">
        <v>127</v>
      </c>
      <c r="M320" s="8" t="s">
        <v>661</v>
      </c>
      <c r="N320" s="47">
        <v>-0.7</v>
      </c>
      <c r="O320" s="21">
        <v>93365</v>
      </c>
    </row>
    <row r="321" spans="4:15" ht="12.75">
      <c r="D321" s="34"/>
      <c r="E321" s="31"/>
      <c r="F321" s="31"/>
      <c r="G321" s="26"/>
      <c r="H321" s="26"/>
      <c r="I321" s="27" t="s">
        <v>230</v>
      </c>
      <c r="J321" s="17"/>
      <c r="K321" s="18"/>
      <c r="L321" s="17"/>
      <c r="M321" s="23"/>
      <c r="O321" s="21"/>
    </row>
    <row r="322" spans="4:15" ht="12.75">
      <c r="D322" s="34" t="s">
        <v>231</v>
      </c>
      <c r="E322" s="31"/>
      <c r="F322" s="31"/>
      <c r="G322" s="26">
        <v>1</v>
      </c>
      <c r="H322" s="26"/>
      <c r="I322" s="17" t="s">
        <v>326</v>
      </c>
      <c r="J322" s="17" t="s">
        <v>12</v>
      </c>
      <c r="K322" s="18">
        <v>34837</v>
      </c>
      <c r="L322" s="17" t="s">
        <v>99</v>
      </c>
      <c r="M322" s="8" t="s">
        <v>677</v>
      </c>
      <c r="N322" s="31">
        <v>0.1</v>
      </c>
      <c r="O322" s="21">
        <v>41414</v>
      </c>
    </row>
    <row r="323" spans="4:15" ht="12.75">
      <c r="D323" s="34" t="s">
        <v>231</v>
      </c>
      <c r="E323" s="31"/>
      <c r="F323" s="31"/>
      <c r="G323" s="26">
        <v>2</v>
      </c>
      <c r="H323" s="26"/>
      <c r="I323" s="17" t="s">
        <v>674</v>
      </c>
      <c r="J323" s="17" t="s">
        <v>673</v>
      </c>
      <c r="K323" s="18">
        <v>36214</v>
      </c>
      <c r="L323" s="17" t="s">
        <v>1</v>
      </c>
      <c r="M323" s="26" t="s">
        <v>672</v>
      </c>
      <c r="N323" s="31">
        <v>-0.9</v>
      </c>
      <c r="O323" s="21">
        <v>70571</v>
      </c>
    </row>
    <row r="324" spans="4:15" ht="12.75">
      <c r="D324" s="34" t="s">
        <v>231</v>
      </c>
      <c r="E324" s="31"/>
      <c r="F324" s="31"/>
      <c r="G324" s="26">
        <v>3</v>
      </c>
      <c r="H324" s="26"/>
      <c r="I324" s="17" t="s">
        <v>325</v>
      </c>
      <c r="J324" s="17" t="s">
        <v>90</v>
      </c>
      <c r="K324" s="18">
        <v>36182</v>
      </c>
      <c r="L324" s="17" t="s">
        <v>122</v>
      </c>
      <c r="M324" s="26" t="s">
        <v>675</v>
      </c>
      <c r="N324" s="31">
        <v>0.2</v>
      </c>
      <c r="O324" s="21">
        <v>70097</v>
      </c>
    </row>
    <row r="325" spans="4:15" ht="12.75">
      <c r="D325" s="34" t="s">
        <v>231</v>
      </c>
      <c r="E325" s="31"/>
      <c r="F325" s="31"/>
      <c r="G325" s="26"/>
      <c r="H325" s="26"/>
      <c r="I325" s="17" t="s">
        <v>667</v>
      </c>
      <c r="J325" s="17" t="s">
        <v>666</v>
      </c>
      <c r="K325" s="18">
        <v>35224</v>
      </c>
      <c r="L325" s="17" t="s">
        <v>1</v>
      </c>
      <c r="M325" s="26" t="s">
        <v>676</v>
      </c>
      <c r="O325" s="21">
        <v>56367</v>
      </c>
    </row>
    <row r="326" spans="4:15" ht="12.75">
      <c r="D326" s="34"/>
      <c r="E326" s="31"/>
      <c r="F326" s="31"/>
      <c r="G326" s="26"/>
      <c r="H326" s="26"/>
      <c r="I326" s="27" t="s">
        <v>64</v>
      </c>
      <c r="J326" s="17"/>
      <c r="K326" s="18"/>
      <c r="L326" s="17"/>
      <c r="M326" s="23"/>
      <c r="O326" s="21"/>
    </row>
    <row r="327" spans="4:15" ht="12.75">
      <c r="D327" s="34" t="s">
        <v>68</v>
      </c>
      <c r="E327" s="31"/>
      <c r="F327" s="31"/>
      <c r="G327" s="26">
        <v>1</v>
      </c>
      <c r="H327" s="26"/>
      <c r="I327" s="17" t="s">
        <v>234</v>
      </c>
      <c r="J327" s="17" t="s">
        <v>71</v>
      </c>
      <c r="K327" s="18">
        <v>36294</v>
      </c>
      <c r="L327" s="17" t="s">
        <v>8</v>
      </c>
      <c r="M327" s="26" t="s">
        <v>328</v>
      </c>
      <c r="O327" s="21">
        <v>78057</v>
      </c>
    </row>
    <row r="328" spans="4:15" ht="12.75">
      <c r="D328" s="34" t="s">
        <v>68</v>
      </c>
      <c r="E328" s="31"/>
      <c r="F328" s="31"/>
      <c r="G328" s="26">
        <v>2</v>
      </c>
      <c r="H328" s="26"/>
      <c r="I328" s="17" t="s">
        <v>679</v>
      </c>
      <c r="J328" s="17" t="s">
        <v>11</v>
      </c>
      <c r="K328" s="18">
        <v>36551</v>
      </c>
      <c r="L328" s="17" t="s">
        <v>445</v>
      </c>
      <c r="M328" s="26" t="s">
        <v>678</v>
      </c>
      <c r="O328" s="21">
        <v>56387</v>
      </c>
    </row>
    <row r="329" spans="4:15" ht="12.75">
      <c r="D329" s="34" t="s">
        <v>68</v>
      </c>
      <c r="E329" s="31"/>
      <c r="F329" s="31"/>
      <c r="G329" s="26">
        <v>3</v>
      </c>
      <c r="H329" s="26"/>
      <c r="I329" s="17" t="s">
        <v>681</v>
      </c>
      <c r="J329" s="17" t="s">
        <v>83</v>
      </c>
      <c r="K329" s="18">
        <v>36995</v>
      </c>
      <c r="L329" s="17" t="s">
        <v>1</v>
      </c>
      <c r="M329" s="26" t="s">
        <v>233</v>
      </c>
      <c r="O329" s="21">
        <v>83380</v>
      </c>
    </row>
    <row r="330" spans="4:15" ht="12.75">
      <c r="D330" s="34" t="s">
        <v>68</v>
      </c>
      <c r="E330" s="31"/>
      <c r="F330" s="31"/>
      <c r="G330" s="26">
        <v>4</v>
      </c>
      <c r="H330" s="26"/>
      <c r="I330" s="17" t="s">
        <v>327</v>
      </c>
      <c r="J330" s="17" t="s">
        <v>78</v>
      </c>
      <c r="K330" s="18">
        <v>36329</v>
      </c>
      <c r="L330" s="17" t="s">
        <v>44</v>
      </c>
      <c r="M330" s="26" t="s">
        <v>157</v>
      </c>
      <c r="O330" s="21">
        <v>76374</v>
      </c>
    </row>
    <row r="331" spans="4:15" ht="12.75">
      <c r="D331" s="34" t="s">
        <v>68</v>
      </c>
      <c r="E331" s="31"/>
      <c r="F331" s="31"/>
      <c r="G331" s="26">
        <v>5</v>
      </c>
      <c r="H331" s="26"/>
      <c r="I331" s="17" t="s">
        <v>232</v>
      </c>
      <c r="J331" s="17" t="s">
        <v>10</v>
      </c>
      <c r="K331" s="18">
        <v>36722</v>
      </c>
      <c r="L331" s="17" t="s">
        <v>122</v>
      </c>
      <c r="M331" s="26" t="s">
        <v>295</v>
      </c>
      <c r="O331" s="21">
        <v>84371</v>
      </c>
    </row>
    <row r="332" spans="4:15" ht="12.75">
      <c r="D332" s="34" t="s">
        <v>68</v>
      </c>
      <c r="E332" s="31"/>
      <c r="F332" s="31"/>
      <c r="G332" s="26">
        <v>6</v>
      </c>
      <c r="H332" s="26"/>
      <c r="I332" s="17" t="s">
        <v>319</v>
      </c>
      <c r="J332" s="17" t="s">
        <v>11</v>
      </c>
      <c r="K332" s="18">
        <v>36892</v>
      </c>
      <c r="L332" s="17" t="s">
        <v>98</v>
      </c>
      <c r="M332" s="26" t="s">
        <v>295</v>
      </c>
      <c r="O332" s="21"/>
    </row>
    <row r="333" spans="4:15" ht="12.75">
      <c r="D333" s="34" t="s">
        <v>68</v>
      </c>
      <c r="E333" s="31"/>
      <c r="F333" s="31"/>
      <c r="G333" s="26">
        <v>7</v>
      </c>
      <c r="H333" s="26"/>
      <c r="I333" s="17" t="s">
        <v>565</v>
      </c>
      <c r="J333" s="17" t="s">
        <v>11</v>
      </c>
      <c r="K333" s="18">
        <v>36950</v>
      </c>
      <c r="L333" s="17" t="s">
        <v>57</v>
      </c>
      <c r="M333" s="26" t="s">
        <v>680</v>
      </c>
      <c r="O333" s="21">
        <v>96245</v>
      </c>
    </row>
    <row r="334" spans="4:15" ht="12.75">
      <c r="D334" s="34" t="s">
        <v>68</v>
      </c>
      <c r="E334" s="31"/>
      <c r="F334" s="31"/>
      <c r="G334" s="26">
        <v>8</v>
      </c>
      <c r="H334" s="26"/>
      <c r="I334" s="17" t="s">
        <v>683</v>
      </c>
      <c r="J334" s="17" t="s">
        <v>210</v>
      </c>
      <c r="K334" s="18">
        <v>37441</v>
      </c>
      <c r="L334" s="17" t="s">
        <v>28</v>
      </c>
      <c r="M334" s="26" t="s">
        <v>680</v>
      </c>
      <c r="O334" s="21"/>
    </row>
    <row r="335" spans="4:15" ht="12.75">
      <c r="D335" s="34" t="s">
        <v>68</v>
      </c>
      <c r="E335" s="31"/>
      <c r="F335" s="31"/>
      <c r="G335" s="26"/>
      <c r="H335" s="26"/>
      <c r="I335" s="17" t="s">
        <v>682</v>
      </c>
      <c r="J335" s="17" t="s">
        <v>84</v>
      </c>
      <c r="K335" s="18">
        <v>36927</v>
      </c>
      <c r="L335" s="17" t="s">
        <v>122</v>
      </c>
      <c r="M335" s="26" t="s">
        <v>676</v>
      </c>
      <c r="O335" s="21">
        <v>93334</v>
      </c>
    </row>
    <row r="336" spans="4:13" ht="12.75">
      <c r="D336" s="34"/>
      <c r="G336" s="26"/>
      <c r="H336" s="26"/>
      <c r="I336" s="36" t="s">
        <v>56</v>
      </c>
      <c r="J336" s="7"/>
      <c r="L336" s="7"/>
      <c r="M336" s="8"/>
    </row>
    <row r="337" spans="1:15" ht="12.75">
      <c r="A337" s="32" t="s">
        <v>42</v>
      </c>
      <c r="D337" s="34" t="s">
        <v>69</v>
      </c>
      <c r="G337" s="26">
        <v>1</v>
      </c>
      <c r="H337" s="26"/>
      <c r="I337" s="24" t="s">
        <v>236</v>
      </c>
      <c r="J337" s="24" t="s">
        <v>13</v>
      </c>
      <c r="K337" s="25">
        <v>36428</v>
      </c>
      <c r="L337" s="24" t="s">
        <v>1</v>
      </c>
      <c r="M337" s="23" t="s">
        <v>687</v>
      </c>
      <c r="O337" s="35">
        <v>95187</v>
      </c>
    </row>
    <row r="338" spans="4:15" ht="12.75">
      <c r="D338" s="34" t="s">
        <v>69</v>
      </c>
      <c r="G338" s="26">
        <v>2</v>
      </c>
      <c r="H338" s="26"/>
      <c r="I338" s="17" t="s">
        <v>691</v>
      </c>
      <c r="J338" s="17" t="s">
        <v>623</v>
      </c>
      <c r="K338" s="18">
        <v>36715</v>
      </c>
      <c r="L338" s="17" t="s">
        <v>1</v>
      </c>
      <c r="M338" s="23" t="s">
        <v>690</v>
      </c>
      <c r="O338" s="21"/>
    </row>
    <row r="339" spans="4:15" ht="12.75">
      <c r="D339" s="34" t="s">
        <v>69</v>
      </c>
      <c r="G339" s="26">
        <v>3</v>
      </c>
      <c r="H339" s="26"/>
      <c r="I339" s="17" t="s">
        <v>686</v>
      </c>
      <c r="J339" s="17" t="s">
        <v>13</v>
      </c>
      <c r="K339" s="18">
        <v>36892</v>
      </c>
      <c r="L339" s="17" t="s">
        <v>288</v>
      </c>
      <c r="M339" s="23" t="s">
        <v>104</v>
      </c>
      <c r="O339" s="21"/>
    </row>
    <row r="340" spans="4:15" ht="12.75">
      <c r="D340" s="34" t="s">
        <v>69</v>
      </c>
      <c r="G340" s="26">
        <v>4</v>
      </c>
      <c r="H340" s="26"/>
      <c r="I340" s="17" t="s">
        <v>686</v>
      </c>
      <c r="J340" s="17" t="s">
        <v>12</v>
      </c>
      <c r="K340" s="18">
        <v>37257</v>
      </c>
      <c r="L340" s="17" t="s">
        <v>288</v>
      </c>
      <c r="M340" s="23" t="s">
        <v>685</v>
      </c>
      <c r="O340" s="21"/>
    </row>
    <row r="341" spans="4:15" ht="12.75">
      <c r="D341" s="34" t="s">
        <v>69</v>
      </c>
      <c r="G341" s="26">
        <v>5</v>
      </c>
      <c r="H341" s="26"/>
      <c r="I341" s="17" t="s">
        <v>689</v>
      </c>
      <c r="J341" s="17" t="s">
        <v>11</v>
      </c>
      <c r="K341" s="18">
        <v>36752</v>
      </c>
      <c r="L341" s="17" t="s">
        <v>28</v>
      </c>
      <c r="M341" s="23" t="s">
        <v>688</v>
      </c>
      <c r="O341" s="21"/>
    </row>
    <row r="342" spans="4:15" ht="12.75">
      <c r="D342" s="34" t="s">
        <v>69</v>
      </c>
      <c r="G342" s="26">
        <v>6</v>
      </c>
      <c r="H342" s="26"/>
      <c r="I342" s="17" t="s">
        <v>332</v>
      </c>
      <c r="J342" s="17" t="s">
        <v>71</v>
      </c>
      <c r="K342" s="18">
        <v>37126</v>
      </c>
      <c r="L342" s="17" t="s">
        <v>99</v>
      </c>
      <c r="M342" s="23" t="s">
        <v>684</v>
      </c>
      <c r="O342" s="21"/>
    </row>
    <row r="343" spans="4:13" ht="12.75">
      <c r="D343" s="34"/>
      <c r="G343" s="26"/>
      <c r="H343" s="26"/>
      <c r="I343" s="36" t="s">
        <v>237</v>
      </c>
      <c r="J343" s="7"/>
      <c r="L343" s="7"/>
      <c r="M343" s="8"/>
    </row>
    <row r="344" spans="4:15" ht="12.75">
      <c r="D344" s="34" t="s">
        <v>238</v>
      </c>
      <c r="G344" s="26">
        <v>1</v>
      </c>
      <c r="H344" s="26"/>
      <c r="I344" s="17" t="s">
        <v>239</v>
      </c>
      <c r="J344" s="17" t="s">
        <v>83</v>
      </c>
      <c r="K344" s="18">
        <v>35440</v>
      </c>
      <c r="L344" s="17" t="s">
        <v>99</v>
      </c>
      <c r="M344" s="23" t="s">
        <v>694</v>
      </c>
      <c r="O344" s="21">
        <v>79320</v>
      </c>
    </row>
    <row r="345" spans="4:15" ht="12.75">
      <c r="D345" s="34" t="s">
        <v>238</v>
      </c>
      <c r="G345" s="26">
        <v>2</v>
      </c>
      <c r="H345" s="26"/>
      <c r="I345" s="17" t="s">
        <v>329</v>
      </c>
      <c r="J345" s="17" t="s">
        <v>85</v>
      </c>
      <c r="K345" s="18">
        <v>36188</v>
      </c>
      <c r="L345" s="17" t="s">
        <v>28</v>
      </c>
      <c r="M345" s="23" t="s">
        <v>692</v>
      </c>
      <c r="O345" s="21">
        <v>79350</v>
      </c>
    </row>
    <row r="346" spans="4:15" ht="12.75">
      <c r="D346" s="34" t="s">
        <v>238</v>
      </c>
      <c r="G346" s="26">
        <v>3</v>
      </c>
      <c r="H346" s="26"/>
      <c r="I346" s="17" t="s">
        <v>235</v>
      </c>
      <c r="J346" s="17" t="s">
        <v>96</v>
      </c>
      <c r="K346" s="18">
        <v>36214</v>
      </c>
      <c r="L346" s="17" t="s">
        <v>28</v>
      </c>
      <c r="M346" s="23" t="s">
        <v>693</v>
      </c>
      <c r="O346" s="21">
        <v>84057</v>
      </c>
    </row>
    <row r="347" spans="4:15" ht="12.75">
      <c r="D347" s="34"/>
      <c r="G347" s="26"/>
      <c r="H347" s="26"/>
      <c r="I347" s="27" t="s">
        <v>333</v>
      </c>
      <c r="J347" s="17"/>
      <c r="K347" s="18"/>
      <c r="L347" s="17"/>
      <c r="M347" s="19"/>
      <c r="N347" s="48"/>
      <c r="O347" s="21"/>
    </row>
    <row r="348" spans="4:15" ht="12.75">
      <c r="D348" s="34" t="s">
        <v>334</v>
      </c>
      <c r="G348" s="26">
        <v>1</v>
      </c>
      <c r="H348" s="26"/>
      <c r="I348" s="17" t="s">
        <v>335</v>
      </c>
      <c r="J348" s="17" t="s">
        <v>11</v>
      </c>
      <c r="K348" s="18">
        <v>34083</v>
      </c>
      <c r="L348" s="17" t="s">
        <v>1</v>
      </c>
      <c r="M348" s="21" t="s">
        <v>672</v>
      </c>
      <c r="N348" s="51"/>
      <c r="O348" s="21">
        <v>61376</v>
      </c>
    </row>
    <row r="349" spans="7:15" ht="12.75">
      <c r="G349" s="26"/>
      <c r="I349" s="27" t="s">
        <v>336</v>
      </c>
      <c r="J349" s="17"/>
      <c r="K349" s="18"/>
      <c r="L349" s="17"/>
      <c r="M349" s="21"/>
      <c r="N349" s="51"/>
      <c r="O349" s="21"/>
    </row>
    <row r="350" spans="4:15" ht="12.75">
      <c r="D350" s="32" t="s">
        <v>337</v>
      </c>
      <c r="G350" s="26">
        <v>1</v>
      </c>
      <c r="I350" s="17" t="s">
        <v>686</v>
      </c>
      <c r="J350" s="17" t="s">
        <v>12</v>
      </c>
      <c r="K350" s="18">
        <v>37257</v>
      </c>
      <c r="L350" s="17" t="s">
        <v>288</v>
      </c>
      <c r="M350" s="23" t="s">
        <v>697</v>
      </c>
      <c r="N350" s="48"/>
      <c r="O350" s="21"/>
    </row>
    <row r="351" spans="4:15" ht="12.75">
      <c r="D351" s="32" t="s">
        <v>337</v>
      </c>
      <c r="G351" s="26">
        <v>2</v>
      </c>
      <c r="I351" s="17" t="s">
        <v>330</v>
      </c>
      <c r="J351" s="17" t="s">
        <v>102</v>
      </c>
      <c r="K351" s="18">
        <v>36892</v>
      </c>
      <c r="L351" s="17" t="s">
        <v>288</v>
      </c>
      <c r="M351" s="23" t="s">
        <v>699</v>
      </c>
      <c r="N351" s="48"/>
      <c r="O351" s="21"/>
    </row>
    <row r="352" spans="4:15" ht="12.75">
      <c r="D352" s="32" t="s">
        <v>337</v>
      </c>
      <c r="G352" s="26">
        <v>3</v>
      </c>
      <c r="I352" s="17" t="s">
        <v>338</v>
      </c>
      <c r="J352" s="17" t="s">
        <v>95</v>
      </c>
      <c r="K352" s="18">
        <v>37569</v>
      </c>
      <c r="L352" s="17" t="s">
        <v>99</v>
      </c>
      <c r="M352" s="26" t="s">
        <v>695</v>
      </c>
      <c r="N352" s="48"/>
      <c r="O352" s="21">
        <v>93329</v>
      </c>
    </row>
    <row r="353" spans="4:15" ht="12.75">
      <c r="D353" s="32" t="s">
        <v>337</v>
      </c>
      <c r="G353" s="26">
        <v>4</v>
      </c>
      <c r="I353" s="17" t="s">
        <v>686</v>
      </c>
      <c r="J353" s="17" t="s">
        <v>13</v>
      </c>
      <c r="K353" s="18">
        <v>36892</v>
      </c>
      <c r="L353" s="17" t="s">
        <v>288</v>
      </c>
      <c r="M353" s="23" t="s">
        <v>698</v>
      </c>
      <c r="N353" s="48"/>
      <c r="O353" s="21"/>
    </row>
    <row r="354" spans="4:15" ht="12.75">
      <c r="D354" s="32" t="s">
        <v>337</v>
      </c>
      <c r="G354" s="26">
        <v>5</v>
      </c>
      <c r="I354" s="17" t="s">
        <v>701</v>
      </c>
      <c r="J354" s="17" t="s">
        <v>189</v>
      </c>
      <c r="K354" s="18">
        <v>37257</v>
      </c>
      <c r="L354" s="17" t="s">
        <v>288</v>
      </c>
      <c r="M354" s="23" t="s">
        <v>700</v>
      </c>
      <c r="N354" s="48"/>
      <c r="O354" s="21"/>
    </row>
    <row r="355" spans="4:15" ht="12.75">
      <c r="D355" s="32" t="s">
        <v>337</v>
      </c>
      <c r="G355" s="26">
        <v>6</v>
      </c>
      <c r="I355" s="17" t="s">
        <v>173</v>
      </c>
      <c r="J355" s="17" t="s">
        <v>102</v>
      </c>
      <c r="K355" s="18">
        <v>37257</v>
      </c>
      <c r="L355" s="17" t="s">
        <v>99</v>
      </c>
      <c r="M355" s="23" t="s">
        <v>696</v>
      </c>
      <c r="N355" s="48"/>
      <c r="O355" s="21"/>
    </row>
    <row r="356" ht="12.75">
      <c r="I356" s="36" t="s">
        <v>87</v>
      </c>
    </row>
    <row r="357" spans="4:15" ht="12.75">
      <c r="D357" s="34" t="s">
        <v>88</v>
      </c>
      <c r="G357" s="26">
        <v>1</v>
      </c>
      <c r="I357" s="17" t="s">
        <v>235</v>
      </c>
      <c r="J357" s="17" t="s">
        <v>96</v>
      </c>
      <c r="K357" s="18">
        <v>36214</v>
      </c>
      <c r="L357" s="17" t="s">
        <v>28</v>
      </c>
      <c r="M357" s="23" t="s">
        <v>706</v>
      </c>
      <c r="N357" s="48"/>
      <c r="O357" s="21">
        <v>84057</v>
      </c>
    </row>
    <row r="358" spans="4:15" ht="12.75">
      <c r="D358" s="34" t="s">
        <v>88</v>
      </c>
      <c r="G358" s="26">
        <v>2</v>
      </c>
      <c r="I358" s="17" t="s">
        <v>177</v>
      </c>
      <c r="J358" s="17" t="s">
        <v>102</v>
      </c>
      <c r="K358" s="18">
        <v>36567</v>
      </c>
      <c r="L358" s="17" t="s">
        <v>99</v>
      </c>
      <c r="M358" s="23" t="s">
        <v>703</v>
      </c>
      <c r="N358" s="48"/>
      <c r="O358" s="21">
        <v>84274</v>
      </c>
    </row>
    <row r="359" spans="4:15" ht="12.75">
      <c r="D359" s="34" t="s">
        <v>88</v>
      </c>
      <c r="G359" s="26">
        <v>3</v>
      </c>
      <c r="I359" s="24" t="s">
        <v>236</v>
      </c>
      <c r="J359" s="24" t="s">
        <v>13</v>
      </c>
      <c r="K359" s="25">
        <v>36428</v>
      </c>
      <c r="L359" s="24" t="s">
        <v>1</v>
      </c>
      <c r="M359" s="23" t="s">
        <v>705</v>
      </c>
      <c r="N359" s="48"/>
      <c r="O359" s="35">
        <v>95187</v>
      </c>
    </row>
    <row r="360" spans="4:15" ht="12.75">
      <c r="D360" s="34" t="s">
        <v>88</v>
      </c>
      <c r="G360" s="26">
        <v>4</v>
      </c>
      <c r="I360" s="17" t="s">
        <v>691</v>
      </c>
      <c r="J360" s="17" t="s">
        <v>623</v>
      </c>
      <c r="K360" s="18">
        <v>36715</v>
      </c>
      <c r="L360" s="17" t="s">
        <v>1</v>
      </c>
      <c r="M360" s="23" t="s">
        <v>702</v>
      </c>
      <c r="N360" s="48"/>
      <c r="O360" s="21"/>
    </row>
    <row r="361" spans="4:15" ht="12.75">
      <c r="D361" s="34" t="s">
        <v>88</v>
      </c>
      <c r="G361" s="26">
        <v>5</v>
      </c>
      <c r="I361" s="17" t="s">
        <v>689</v>
      </c>
      <c r="J361" s="17" t="s">
        <v>11</v>
      </c>
      <c r="K361" s="18">
        <v>36752</v>
      </c>
      <c r="L361" s="17" t="s">
        <v>28</v>
      </c>
      <c r="M361" s="23" t="s">
        <v>704</v>
      </c>
      <c r="N361" s="48"/>
      <c r="O361" s="21"/>
    </row>
    <row r="362" spans="4:9" ht="12.75">
      <c r="D362" s="34"/>
      <c r="G362" s="26"/>
      <c r="H362" s="26"/>
      <c r="I362" s="36" t="s">
        <v>240</v>
      </c>
    </row>
    <row r="363" spans="4:15" ht="12.75">
      <c r="D363" s="34" t="s">
        <v>241</v>
      </c>
      <c r="G363" s="26">
        <v>1</v>
      </c>
      <c r="H363" s="26"/>
      <c r="I363" s="17" t="s">
        <v>239</v>
      </c>
      <c r="J363" s="17" t="s">
        <v>83</v>
      </c>
      <c r="K363" s="18">
        <v>35440</v>
      </c>
      <c r="L363" s="17" t="s">
        <v>99</v>
      </c>
      <c r="M363" s="23" t="s">
        <v>708</v>
      </c>
      <c r="N363" s="48"/>
      <c r="O363" s="21">
        <v>79320</v>
      </c>
    </row>
    <row r="364" spans="4:15" ht="12.75">
      <c r="D364" s="34" t="s">
        <v>241</v>
      </c>
      <c r="G364" s="26">
        <v>2</v>
      </c>
      <c r="H364" s="26"/>
      <c r="I364" s="17" t="s">
        <v>329</v>
      </c>
      <c r="J364" s="17" t="s">
        <v>85</v>
      </c>
      <c r="K364" s="18">
        <v>36188</v>
      </c>
      <c r="L364" s="17" t="s">
        <v>28</v>
      </c>
      <c r="M364" s="23" t="s">
        <v>707</v>
      </c>
      <c r="N364" s="48"/>
      <c r="O364" s="21">
        <v>79350</v>
      </c>
    </row>
    <row r="365" spans="4:15" ht="12.75">
      <c r="D365" s="34"/>
      <c r="G365" s="26"/>
      <c r="H365" s="26"/>
      <c r="I365" s="27" t="s">
        <v>339</v>
      </c>
      <c r="J365" s="17"/>
      <c r="K365" s="18"/>
      <c r="L365" s="17"/>
      <c r="M365" s="19"/>
      <c r="N365" s="48"/>
      <c r="O365" s="21"/>
    </row>
    <row r="366" spans="4:15" ht="12.75">
      <c r="D366" s="34" t="s">
        <v>340</v>
      </c>
      <c r="G366" s="26">
        <v>1</v>
      </c>
      <c r="H366" s="26"/>
      <c r="I366" s="17" t="s">
        <v>335</v>
      </c>
      <c r="J366" s="17" t="s">
        <v>11</v>
      </c>
      <c r="K366" s="18">
        <v>34083</v>
      </c>
      <c r="L366" s="17" t="s">
        <v>1</v>
      </c>
      <c r="M366" s="21" t="s">
        <v>709</v>
      </c>
      <c r="O366" s="21">
        <v>61376</v>
      </c>
    </row>
    <row r="367" spans="4:15" ht="12.75">
      <c r="D367" s="34"/>
      <c r="G367" s="26"/>
      <c r="H367" s="26"/>
      <c r="I367" s="27" t="s">
        <v>710</v>
      </c>
      <c r="J367" s="17"/>
      <c r="K367" s="18"/>
      <c r="L367" s="17"/>
      <c r="M367" s="21"/>
      <c r="O367" s="21"/>
    </row>
    <row r="368" spans="4:15" ht="12.75">
      <c r="D368" s="34" t="s">
        <v>711</v>
      </c>
      <c r="G368" s="26">
        <v>1</v>
      </c>
      <c r="H368" s="26"/>
      <c r="I368" s="17" t="s">
        <v>714</v>
      </c>
      <c r="J368" s="17" t="s">
        <v>63</v>
      </c>
      <c r="K368" s="18">
        <v>36922</v>
      </c>
      <c r="L368" s="17" t="s">
        <v>8</v>
      </c>
      <c r="M368" s="23" t="s">
        <v>713</v>
      </c>
      <c r="N368" s="49"/>
      <c r="O368" s="21">
        <v>96259</v>
      </c>
    </row>
    <row r="369" spans="4:15" ht="12.75">
      <c r="D369" s="34" t="s">
        <v>711</v>
      </c>
      <c r="G369" s="26">
        <v>2</v>
      </c>
      <c r="H369" s="26"/>
      <c r="I369" s="17" t="s">
        <v>701</v>
      </c>
      <c r="J369" s="17" t="s">
        <v>189</v>
      </c>
      <c r="K369" s="18">
        <v>37257</v>
      </c>
      <c r="L369" s="17" t="s">
        <v>288</v>
      </c>
      <c r="M369" s="23" t="s">
        <v>712</v>
      </c>
      <c r="N369" s="48"/>
      <c r="O369" s="21"/>
    </row>
    <row r="370" ht="12.75">
      <c r="I370" s="28" t="s">
        <v>244</v>
      </c>
    </row>
    <row r="371" spans="4:15" ht="12.75">
      <c r="D371" s="32" t="s">
        <v>245</v>
      </c>
      <c r="G371" s="26">
        <v>1</v>
      </c>
      <c r="I371" s="17" t="s">
        <v>341</v>
      </c>
      <c r="J371" s="17" t="s">
        <v>102</v>
      </c>
      <c r="K371" s="18">
        <v>36613</v>
      </c>
      <c r="L371" s="17" t="s">
        <v>1</v>
      </c>
      <c r="M371" s="21" t="s">
        <v>717</v>
      </c>
      <c r="N371" s="51"/>
      <c r="O371" s="21"/>
    </row>
    <row r="372" spans="4:15" ht="12.75">
      <c r="D372" s="32" t="s">
        <v>245</v>
      </c>
      <c r="G372" s="26">
        <v>2</v>
      </c>
      <c r="I372" s="17" t="s">
        <v>716</v>
      </c>
      <c r="J372" s="17" t="s">
        <v>188</v>
      </c>
      <c r="K372" s="18">
        <v>36568</v>
      </c>
      <c r="L372" s="17" t="s">
        <v>8</v>
      </c>
      <c r="M372" s="21" t="s">
        <v>715</v>
      </c>
      <c r="N372" s="51"/>
      <c r="O372" s="21"/>
    </row>
    <row r="373" ht="12.75">
      <c r="I373" s="28" t="s">
        <v>246</v>
      </c>
    </row>
    <row r="374" spans="4:15" ht="12.75">
      <c r="D374" s="32" t="s">
        <v>247</v>
      </c>
      <c r="G374" s="26">
        <v>1</v>
      </c>
      <c r="I374" s="17" t="s">
        <v>719</v>
      </c>
      <c r="J374" s="17" t="s">
        <v>210</v>
      </c>
      <c r="K374" s="18">
        <v>36825</v>
      </c>
      <c r="L374" s="17" t="s">
        <v>99</v>
      </c>
      <c r="M374" s="20" t="s">
        <v>718</v>
      </c>
      <c r="O374" s="21">
        <v>87787</v>
      </c>
    </row>
    <row r="375" spans="4:15" ht="12.75">
      <c r="D375" s="32" t="s">
        <v>247</v>
      </c>
      <c r="G375" s="26">
        <v>2</v>
      </c>
      <c r="I375" s="17" t="s">
        <v>330</v>
      </c>
      <c r="J375" s="17" t="s">
        <v>102</v>
      </c>
      <c r="K375" s="18">
        <v>37050</v>
      </c>
      <c r="L375" s="17" t="s">
        <v>28</v>
      </c>
      <c r="M375" s="23" t="s">
        <v>722</v>
      </c>
      <c r="N375" s="48"/>
      <c r="O375" s="21">
        <v>91302</v>
      </c>
    </row>
    <row r="376" spans="4:15" ht="12.75">
      <c r="D376" s="32" t="s">
        <v>247</v>
      </c>
      <c r="G376" s="26">
        <v>3</v>
      </c>
      <c r="I376" s="17" t="s">
        <v>686</v>
      </c>
      <c r="J376" s="17" t="s">
        <v>13</v>
      </c>
      <c r="K376" s="18">
        <v>36892</v>
      </c>
      <c r="L376" s="17" t="s">
        <v>28</v>
      </c>
      <c r="M376" s="23" t="s">
        <v>721</v>
      </c>
      <c r="N376" s="48"/>
      <c r="O376" s="21"/>
    </row>
    <row r="377" spans="4:15" ht="15">
      <c r="D377" s="32" t="s">
        <v>247</v>
      </c>
      <c r="G377" s="26">
        <v>4</v>
      </c>
      <c r="H377" s="39"/>
      <c r="I377" s="17" t="s">
        <v>689</v>
      </c>
      <c r="J377" s="17" t="s">
        <v>11</v>
      </c>
      <c r="K377" s="18">
        <v>36752</v>
      </c>
      <c r="L377" s="17" t="s">
        <v>28</v>
      </c>
      <c r="M377" s="23" t="s">
        <v>720</v>
      </c>
      <c r="N377" s="48"/>
      <c r="O377" s="21"/>
    </row>
    <row r="378" ht="12.75">
      <c r="I378" s="28" t="s">
        <v>723</v>
      </c>
    </row>
    <row r="379" spans="4:15" ht="12.75">
      <c r="D379" s="32" t="s">
        <v>724</v>
      </c>
      <c r="G379" s="40">
        <v>1</v>
      </c>
      <c r="I379" s="17" t="s">
        <v>736</v>
      </c>
      <c r="J379" s="17" t="s">
        <v>11</v>
      </c>
      <c r="K379" s="18">
        <v>35817</v>
      </c>
      <c r="L379" s="17" t="s">
        <v>1</v>
      </c>
      <c r="M379" s="20" t="s">
        <v>735</v>
      </c>
      <c r="O379" s="21">
        <v>33600</v>
      </c>
    </row>
    <row r="380" spans="4:15" ht="12.75">
      <c r="D380" s="32" t="s">
        <v>724</v>
      </c>
      <c r="G380" s="40">
        <v>2</v>
      </c>
      <c r="I380" s="17" t="s">
        <v>540</v>
      </c>
      <c r="J380" s="17" t="s">
        <v>90</v>
      </c>
      <c r="K380" s="18">
        <v>35987</v>
      </c>
      <c r="L380" s="17" t="s">
        <v>122</v>
      </c>
      <c r="M380" s="20" t="s">
        <v>734</v>
      </c>
      <c r="O380" s="21">
        <v>42439</v>
      </c>
    </row>
    <row r="381" spans="4:15" ht="12.75">
      <c r="D381" s="32" t="s">
        <v>724</v>
      </c>
      <c r="G381" s="40">
        <v>3</v>
      </c>
      <c r="I381" s="17" t="s">
        <v>725</v>
      </c>
      <c r="J381" s="17" t="s">
        <v>74</v>
      </c>
      <c r="K381" s="18">
        <v>35646</v>
      </c>
      <c r="L381" s="17" t="s">
        <v>122</v>
      </c>
      <c r="M381" s="20" t="s">
        <v>541</v>
      </c>
      <c r="O381" s="21">
        <v>52468</v>
      </c>
    </row>
    <row r="382" spans="4:15" ht="12.75">
      <c r="D382" s="32" t="s">
        <v>724</v>
      </c>
      <c r="G382" s="40">
        <v>4</v>
      </c>
      <c r="I382" s="17" t="s">
        <v>730</v>
      </c>
      <c r="J382" s="17" t="s">
        <v>729</v>
      </c>
      <c r="K382" s="18">
        <v>36215</v>
      </c>
      <c r="L382" s="17" t="s">
        <v>122</v>
      </c>
      <c r="M382" s="20" t="s">
        <v>728</v>
      </c>
      <c r="O382" s="21">
        <v>75287</v>
      </c>
    </row>
    <row r="383" spans="4:15" ht="12.75">
      <c r="D383" s="32" t="s">
        <v>724</v>
      </c>
      <c r="G383" s="40">
        <v>5</v>
      </c>
      <c r="I383" s="17" t="s">
        <v>727</v>
      </c>
      <c r="J383" s="17" t="s">
        <v>12</v>
      </c>
      <c r="K383" s="18">
        <v>37622</v>
      </c>
      <c r="L383" s="17" t="s">
        <v>122</v>
      </c>
      <c r="M383" s="20" t="s">
        <v>726</v>
      </c>
      <c r="O383" s="21">
        <v>93360</v>
      </c>
    </row>
    <row r="384" spans="4:15" ht="12.75">
      <c r="D384" s="32" t="s">
        <v>724</v>
      </c>
      <c r="G384" s="40">
        <v>6</v>
      </c>
      <c r="I384" s="17" t="s">
        <v>733</v>
      </c>
      <c r="J384" s="17" t="s">
        <v>732</v>
      </c>
      <c r="K384" s="18">
        <v>37622</v>
      </c>
      <c r="L384" s="17" t="s">
        <v>122</v>
      </c>
      <c r="M384" s="20" t="s">
        <v>731</v>
      </c>
      <c r="O384" s="21">
        <v>77512</v>
      </c>
    </row>
    <row r="385" spans="9:13" ht="12.75">
      <c r="I385" s="42" t="s">
        <v>748</v>
      </c>
      <c r="J385" s="43"/>
      <c r="K385" s="44"/>
      <c r="L385" s="43"/>
      <c r="M385" s="45"/>
    </row>
    <row r="386" ht="12.75">
      <c r="I386" s="28" t="s">
        <v>762</v>
      </c>
    </row>
    <row r="387" spans="4:15" ht="12.75">
      <c r="D387" s="32" t="s">
        <v>763</v>
      </c>
      <c r="G387" s="40">
        <v>1</v>
      </c>
      <c r="I387" s="22" t="s">
        <v>749</v>
      </c>
      <c r="J387" s="22" t="s">
        <v>47</v>
      </c>
      <c r="K387" s="37">
        <v>37293</v>
      </c>
      <c r="L387" s="22" t="s">
        <v>122</v>
      </c>
      <c r="M387" s="41" t="s">
        <v>750</v>
      </c>
      <c r="O387" s="22">
        <v>80172</v>
      </c>
    </row>
    <row r="388" spans="4:15" ht="12.75">
      <c r="D388" s="32" t="s">
        <v>763</v>
      </c>
      <c r="G388" s="40">
        <v>2</v>
      </c>
      <c r="I388" s="22" t="s">
        <v>242</v>
      </c>
      <c r="J388" s="22" t="s">
        <v>14</v>
      </c>
      <c r="K388" s="37">
        <v>36551</v>
      </c>
      <c r="L388" s="22" t="s">
        <v>99</v>
      </c>
      <c r="M388" s="41" t="s">
        <v>751</v>
      </c>
      <c r="O388" s="22">
        <v>79319</v>
      </c>
    </row>
    <row r="389" spans="4:15" ht="12.75">
      <c r="D389" s="32" t="s">
        <v>763</v>
      </c>
      <c r="G389" s="40">
        <v>3</v>
      </c>
      <c r="I389" s="22" t="s">
        <v>752</v>
      </c>
      <c r="J389" s="22" t="s">
        <v>10</v>
      </c>
      <c r="K389" s="37">
        <v>36216</v>
      </c>
      <c r="L389" s="22" t="s">
        <v>98</v>
      </c>
      <c r="M389" s="41" t="s">
        <v>524</v>
      </c>
      <c r="O389" s="22">
        <v>87791</v>
      </c>
    </row>
    <row r="390" spans="4:15" ht="12.75">
      <c r="D390" s="32" t="s">
        <v>763</v>
      </c>
      <c r="G390" s="40">
        <v>4</v>
      </c>
      <c r="I390" s="22" t="s">
        <v>332</v>
      </c>
      <c r="J390" s="22" t="s">
        <v>71</v>
      </c>
      <c r="K390" s="37">
        <v>37126</v>
      </c>
      <c r="L390" s="22" t="s">
        <v>99</v>
      </c>
      <c r="M390" s="41" t="s">
        <v>753</v>
      </c>
      <c r="O390" s="22">
        <v>91567</v>
      </c>
    </row>
    <row r="391" spans="4:15" ht="12.75">
      <c r="D391" s="32" t="s">
        <v>763</v>
      </c>
      <c r="G391" s="40">
        <v>5</v>
      </c>
      <c r="I391" s="22" t="s">
        <v>331</v>
      </c>
      <c r="J391" s="22" t="s">
        <v>189</v>
      </c>
      <c r="K391" s="37">
        <v>37482</v>
      </c>
      <c r="L391" s="22" t="s">
        <v>99</v>
      </c>
      <c r="M391" s="41" t="s">
        <v>754</v>
      </c>
      <c r="O391" s="22">
        <v>93325</v>
      </c>
    </row>
    <row r="392" spans="7:13" ht="12.75">
      <c r="G392" s="40"/>
      <c r="I392" s="2" t="s">
        <v>755</v>
      </c>
      <c r="K392" s="37"/>
      <c r="M392" s="41"/>
    </row>
    <row r="393" spans="4:15" ht="12.75">
      <c r="D393" s="32" t="s">
        <v>765</v>
      </c>
      <c r="G393" s="40">
        <v>1</v>
      </c>
      <c r="I393" s="22" t="s">
        <v>756</v>
      </c>
      <c r="J393" s="22" t="s">
        <v>757</v>
      </c>
      <c r="K393" s="37">
        <v>36083</v>
      </c>
      <c r="L393" s="22" t="s">
        <v>122</v>
      </c>
      <c r="M393" s="41" t="s">
        <v>758</v>
      </c>
      <c r="O393" s="22">
        <v>95030</v>
      </c>
    </row>
    <row r="394" spans="7:13" ht="12.75">
      <c r="G394" s="40"/>
      <c r="I394" s="2" t="s">
        <v>759</v>
      </c>
      <c r="K394" s="37"/>
      <c r="M394" s="41"/>
    </row>
    <row r="395" spans="4:15" ht="12.75">
      <c r="D395" s="32" t="s">
        <v>764</v>
      </c>
      <c r="G395" s="40">
        <v>1</v>
      </c>
      <c r="I395" s="22" t="s">
        <v>760</v>
      </c>
      <c r="J395" s="22" t="s">
        <v>74</v>
      </c>
      <c r="K395" s="37">
        <v>35054</v>
      </c>
      <c r="L395" s="22" t="s">
        <v>122</v>
      </c>
      <c r="M395" s="41" t="s">
        <v>761</v>
      </c>
      <c r="O395" s="22">
        <v>34230</v>
      </c>
    </row>
  </sheetData>
  <sheetProtection/>
  <mergeCells count="2">
    <mergeCell ref="G1:N1"/>
    <mergeCell ref="G2:N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  <colBreaks count="1" manualBreakCount="1">
    <brk id="14" max="3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4" max="4" width="8.28125" style="0" customWidth="1"/>
    <col min="5" max="5" width="11.421875" style="0" customWidth="1"/>
    <col min="7" max="7" width="9.28125" style="0" customWidth="1"/>
    <col min="10" max="10" width="18.140625" style="0" customWidth="1"/>
  </cols>
  <sheetData>
    <row r="1" spans="1:10" ht="20.2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0.25">
      <c r="A2" s="54" t="s">
        <v>249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4.2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29.25" customHeight="1">
      <c r="A5" s="55" t="s">
        <v>342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29.25" customHeight="1">
      <c r="A6" s="55" t="s">
        <v>766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20.25" customHeight="1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0" ht="14.25" customHeight="1">
      <c r="A8" s="38"/>
      <c r="B8" s="38"/>
      <c r="C8" s="38"/>
      <c r="D8" s="38"/>
      <c r="E8" s="38"/>
      <c r="F8" s="38"/>
      <c r="G8" s="38"/>
      <c r="H8" s="38"/>
      <c r="I8" s="38"/>
      <c r="J8" s="38"/>
    </row>
    <row r="10" spans="1:6" ht="14.25">
      <c r="A10" s="6" t="s">
        <v>17</v>
      </c>
      <c r="E10" s="15" t="s">
        <v>343</v>
      </c>
      <c r="F10" s="14"/>
    </row>
    <row r="11" spans="1:5" ht="14.25">
      <c r="A11" s="6"/>
      <c r="E11" s="14"/>
    </row>
    <row r="12" spans="1:6" ht="14.25">
      <c r="A12" s="6" t="s">
        <v>24</v>
      </c>
      <c r="E12" s="14" t="s">
        <v>767</v>
      </c>
      <c r="F12" s="14"/>
    </row>
    <row r="13" spans="1:5" ht="14.25">
      <c r="A13" s="6"/>
      <c r="E13" s="14" t="s">
        <v>253</v>
      </c>
    </row>
    <row r="14" spans="1:5" ht="14.25">
      <c r="A14" s="6"/>
      <c r="E14" s="14"/>
    </row>
    <row r="15" spans="1:7" ht="14.25">
      <c r="A15" s="6" t="s">
        <v>18</v>
      </c>
      <c r="E15" s="14" t="s">
        <v>769</v>
      </c>
      <c r="F15" s="14"/>
      <c r="G15" s="14"/>
    </row>
    <row r="16" spans="1:7" ht="14.25">
      <c r="A16" s="6"/>
      <c r="E16" s="14" t="s">
        <v>345</v>
      </c>
      <c r="F16" s="14"/>
      <c r="G16" s="14"/>
    </row>
    <row r="17" spans="1:5" ht="14.25">
      <c r="A17" s="6"/>
      <c r="E17" s="14" t="s">
        <v>344</v>
      </c>
    </row>
    <row r="18" spans="1:5" ht="14.25">
      <c r="A18" s="6"/>
      <c r="E18" s="14"/>
    </row>
    <row r="19" spans="1:7" ht="14.25">
      <c r="A19" s="6" t="s">
        <v>19</v>
      </c>
      <c r="E19" s="14" t="s">
        <v>346</v>
      </c>
      <c r="F19" s="14"/>
      <c r="G19" s="14"/>
    </row>
    <row r="20" spans="1:6" ht="14.25">
      <c r="A20" s="6"/>
      <c r="E20" s="14" t="s">
        <v>347</v>
      </c>
      <c r="F20" s="14"/>
    </row>
    <row r="21" spans="1:6" ht="14.25">
      <c r="A21" s="6"/>
      <c r="E21" s="14" t="s">
        <v>259</v>
      </c>
      <c r="F21" s="14"/>
    </row>
    <row r="22" spans="1:6" ht="14.25">
      <c r="A22" s="6"/>
      <c r="E22" s="14"/>
      <c r="F22" s="14"/>
    </row>
    <row r="23" spans="1:6" ht="14.25">
      <c r="A23" s="52" t="s">
        <v>770</v>
      </c>
      <c r="E23" s="14"/>
      <c r="F23" s="14"/>
    </row>
    <row r="24" spans="1:6" ht="14.25">
      <c r="A24" s="6" t="s">
        <v>771</v>
      </c>
      <c r="E24" s="14" t="s">
        <v>772</v>
      </c>
      <c r="F24" s="14"/>
    </row>
    <row r="25" spans="1:6" ht="14.25">
      <c r="A25" s="6"/>
      <c r="E25" s="14"/>
      <c r="F25" s="14"/>
    </row>
    <row r="26" spans="1:6" ht="14.25">
      <c r="A26" s="6" t="s">
        <v>773</v>
      </c>
      <c r="E26" s="14" t="s">
        <v>768</v>
      </c>
      <c r="F26" s="14"/>
    </row>
    <row r="27" spans="1:6" ht="14.25">
      <c r="A27" s="6"/>
      <c r="E27" s="14"/>
      <c r="F27" s="14"/>
    </row>
    <row r="28" spans="1:6" ht="14.25">
      <c r="A28" s="6" t="s">
        <v>774</v>
      </c>
      <c r="E28" s="14" t="s">
        <v>348</v>
      </c>
      <c r="F28" s="14"/>
    </row>
    <row r="29" spans="1:6" ht="14.25">
      <c r="A29" s="6"/>
      <c r="E29" s="14" t="s">
        <v>775</v>
      </c>
      <c r="F29" s="14"/>
    </row>
    <row r="30" spans="1:6" ht="14.25">
      <c r="A30" s="6"/>
      <c r="E30" s="14" t="s">
        <v>776</v>
      </c>
      <c r="F30" s="14"/>
    </row>
    <row r="31" spans="1:6" ht="14.25">
      <c r="A31" s="6"/>
      <c r="E31" s="14"/>
      <c r="F31" s="14"/>
    </row>
    <row r="32" spans="1:6" ht="14.25">
      <c r="A32" s="6" t="s">
        <v>20</v>
      </c>
      <c r="E32" s="14" t="s">
        <v>255</v>
      </c>
      <c r="F32" s="14"/>
    </row>
    <row r="33" spans="1:6" ht="14.25">
      <c r="A33" s="6"/>
      <c r="E33" s="14" t="s">
        <v>768</v>
      </c>
      <c r="F33" s="14"/>
    </row>
    <row r="34" spans="1:6" ht="14.25">
      <c r="A34" s="6"/>
      <c r="E34" s="14"/>
      <c r="F34" s="14"/>
    </row>
    <row r="35" spans="1:6" ht="14.25">
      <c r="A35" s="6" t="s">
        <v>105</v>
      </c>
      <c r="E35" s="14" t="s">
        <v>348</v>
      </c>
      <c r="F35" s="14"/>
    </row>
    <row r="36" spans="1:5" ht="14.25">
      <c r="A36" s="6"/>
      <c r="E36" s="14"/>
    </row>
    <row r="37" spans="1:6" ht="14.25">
      <c r="A37" s="6" t="s">
        <v>73</v>
      </c>
      <c r="E37" s="14" t="s">
        <v>777</v>
      </c>
      <c r="F37" s="14"/>
    </row>
    <row r="38" spans="1:6" ht="14.25">
      <c r="A38" s="6"/>
      <c r="E38" s="14" t="s">
        <v>254</v>
      </c>
      <c r="F38" s="14"/>
    </row>
    <row r="39" ht="14.25">
      <c r="A39" s="6"/>
    </row>
    <row r="40" spans="1:5" ht="14.25">
      <c r="A40" s="6" t="s">
        <v>21</v>
      </c>
      <c r="E40" s="14" t="s">
        <v>252</v>
      </c>
    </row>
    <row r="41" spans="1:6" ht="14.25">
      <c r="A41" s="6" t="s">
        <v>70</v>
      </c>
      <c r="E41" s="14" t="s">
        <v>767</v>
      </c>
      <c r="F41" s="14"/>
    </row>
    <row r="42" spans="1:5" ht="14.25">
      <c r="A42" s="6"/>
      <c r="E42" s="14"/>
    </row>
    <row r="43" spans="1:8" ht="14.25">
      <c r="A43" s="6" t="s">
        <v>27</v>
      </c>
      <c r="E43" s="14" t="s">
        <v>256</v>
      </c>
      <c r="F43" s="14"/>
      <c r="H43" s="14"/>
    </row>
    <row r="44" spans="1:8" ht="14.25">
      <c r="A44" s="6"/>
      <c r="E44" s="14"/>
      <c r="F44" s="14"/>
      <c r="H44" s="14"/>
    </row>
    <row r="45" spans="1:6" ht="14.25">
      <c r="A45" s="6" t="s">
        <v>25</v>
      </c>
      <c r="E45" s="14" t="s">
        <v>256</v>
      </c>
      <c r="F45" s="14"/>
    </row>
    <row r="46" spans="1:6" ht="14.25">
      <c r="A46" s="6"/>
      <c r="E46" s="14"/>
      <c r="F46" s="14"/>
    </row>
    <row r="47" spans="1:6" ht="14.25">
      <c r="A47" s="6" t="s">
        <v>22</v>
      </c>
      <c r="E47" s="14" t="s">
        <v>257</v>
      </c>
      <c r="F47" s="14"/>
    </row>
    <row r="48" spans="1:6" ht="14.25">
      <c r="A48" s="6"/>
      <c r="E48" s="14"/>
      <c r="F48" s="14"/>
    </row>
    <row r="49" spans="1:5" ht="14.25">
      <c r="A49" s="6" t="s">
        <v>23</v>
      </c>
      <c r="E49" s="14" t="s">
        <v>258</v>
      </c>
    </row>
    <row r="50" spans="1:5" ht="14.25">
      <c r="A50" s="6"/>
      <c r="E50" s="14"/>
    </row>
    <row r="51" spans="1:5" ht="14.25">
      <c r="A51" s="6"/>
      <c r="E51" s="14"/>
    </row>
    <row r="53" spans="1:10" ht="20.25">
      <c r="A53" s="54" t="s">
        <v>778</v>
      </c>
      <c r="B53" s="54"/>
      <c r="C53" s="54"/>
      <c r="D53" s="54"/>
      <c r="E53" s="54"/>
      <c r="F53" s="54"/>
      <c r="G53" s="54"/>
      <c r="H53" s="54"/>
      <c r="I53" s="54"/>
      <c r="J53" s="54"/>
    </row>
  </sheetData>
  <sheetProtection/>
  <mergeCells count="6">
    <mergeCell ref="A1:J1"/>
    <mergeCell ref="A2:J2"/>
    <mergeCell ref="A5:J5"/>
    <mergeCell ref="A6:J6"/>
    <mergeCell ref="A53:J53"/>
    <mergeCell ref="A7:J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3" width="10.8515625" style="15" customWidth="1"/>
    <col min="4" max="4" width="5.00390625" style="58" customWidth="1"/>
    <col min="5" max="5" width="24.140625" style="15" bestFit="1" customWidth="1"/>
    <col min="6" max="6" width="8.8515625" style="58" bestFit="1" customWidth="1"/>
    <col min="7" max="7" width="7.57421875" style="59" bestFit="1" customWidth="1"/>
    <col min="8" max="8" width="7.57421875" style="59" customWidth="1"/>
    <col min="9" max="9" width="7.00390625" style="59" bestFit="1" customWidth="1"/>
    <col min="10" max="10" width="8.8515625" style="59" bestFit="1" customWidth="1"/>
    <col min="11" max="12" width="7.57421875" style="59" customWidth="1"/>
    <col min="13" max="13" width="6.57421875" style="59" bestFit="1" customWidth="1"/>
    <col min="14" max="15" width="7.57421875" style="59" customWidth="1"/>
    <col min="16" max="16" width="1.28515625" style="59" customWidth="1"/>
    <col min="17" max="21" width="5.8515625" style="59" customWidth="1"/>
  </cols>
  <sheetData>
    <row r="1" spans="2:21" ht="16.5" thickBot="1">
      <c r="B1" s="56" t="s">
        <v>779</v>
      </c>
      <c r="C1" s="57"/>
      <c r="H1" s="60" t="s">
        <v>780</v>
      </c>
      <c r="I1" s="61"/>
      <c r="J1" s="61"/>
      <c r="K1" s="61"/>
      <c r="L1" s="61"/>
      <c r="M1" s="61"/>
      <c r="N1" s="61"/>
      <c r="O1" s="62"/>
      <c r="P1" s="63"/>
      <c r="Q1" s="64" t="s">
        <v>781</v>
      </c>
      <c r="R1" s="65"/>
      <c r="S1" s="66"/>
      <c r="T1" s="66"/>
      <c r="U1" s="67"/>
    </row>
    <row r="2" spans="1:21" ht="16.5" thickBot="1">
      <c r="A2" s="68" t="s">
        <v>782</v>
      </c>
      <c r="B2" s="69" t="s">
        <v>783</v>
      </c>
      <c r="C2" s="70" t="s">
        <v>784</v>
      </c>
      <c r="D2" s="70" t="s">
        <v>785</v>
      </c>
      <c r="E2" s="71" t="s">
        <v>786</v>
      </c>
      <c r="F2" s="72" t="s">
        <v>787</v>
      </c>
      <c r="G2" s="73" t="s">
        <v>788</v>
      </c>
      <c r="H2" s="74" t="s">
        <v>789</v>
      </c>
      <c r="I2" s="75" t="s">
        <v>790</v>
      </c>
      <c r="J2" s="76" t="s">
        <v>791</v>
      </c>
      <c r="K2" s="76" t="s">
        <v>792</v>
      </c>
      <c r="L2" s="76" t="s">
        <v>793</v>
      </c>
      <c r="M2" s="75" t="s">
        <v>790</v>
      </c>
      <c r="N2" s="77">
        <v>600</v>
      </c>
      <c r="O2" s="62"/>
      <c r="P2" s="78"/>
      <c r="Q2" s="74" t="s">
        <v>789</v>
      </c>
      <c r="R2" s="79" t="s">
        <v>794</v>
      </c>
      <c r="S2" s="76" t="s">
        <v>795</v>
      </c>
      <c r="T2" s="76" t="s">
        <v>796</v>
      </c>
      <c r="U2" s="80">
        <v>600</v>
      </c>
    </row>
    <row r="3" spans="2:21" s="22" customFormat="1" ht="16.5" thickBot="1">
      <c r="B3" s="3"/>
      <c r="C3" s="3"/>
      <c r="D3" s="1"/>
      <c r="E3" s="3"/>
      <c r="F3" s="1"/>
      <c r="G3" s="81"/>
      <c r="H3" s="82"/>
      <c r="I3" s="83"/>
      <c r="J3" s="83"/>
      <c r="K3" s="82"/>
      <c r="L3" s="82"/>
      <c r="M3" s="82"/>
      <c r="N3" s="84" t="s">
        <v>797</v>
      </c>
      <c r="O3" s="85" t="s">
        <v>798</v>
      </c>
      <c r="P3" s="63"/>
      <c r="Q3" s="81"/>
      <c r="R3" s="81"/>
      <c r="S3" s="81"/>
      <c r="T3" s="81"/>
      <c r="U3" s="81"/>
    </row>
    <row r="4" spans="2:21" s="86" customFormat="1" ht="8.25" customHeight="1">
      <c r="B4" s="3"/>
      <c r="C4" s="3"/>
      <c r="D4" s="1"/>
      <c r="E4" s="3"/>
      <c r="F4" s="1"/>
      <c r="G4" s="81"/>
      <c r="H4" s="82"/>
      <c r="I4" s="83"/>
      <c r="J4" s="83"/>
      <c r="K4" s="82"/>
      <c r="L4" s="82"/>
      <c r="M4" s="82"/>
      <c r="N4" s="82"/>
      <c r="O4" s="82"/>
      <c r="P4" s="63"/>
      <c r="Q4" s="81"/>
      <c r="R4" s="81"/>
      <c r="S4" s="81"/>
      <c r="T4" s="81"/>
      <c r="U4" s="81"/>
    </row>
    <row r="5" spans="1:21" ht="15.75">
      <c r="A5" s="87" t="s">
        <v>799</v>
      </c>
      <c r="B5" s="87" t="s">
        <v>287</v>
      </c>
      <c r="C5" s="87" t="s">
        <v>286</v>
      </c>
      <c r="D5" s="88" t="s">
        <v>800</v>
      </c>
      <c r="E5" s="87" t="s">
        <v>288</v>
      </c>
      <c r="F5" s="89">
        <f>IF(G5=0," ",RANK(G5,G$5:G$7))</f>
        <v>1</v>
      </c>
      <c r="G5" s="90">
        <f>SUM(Q5:U5)</f>
        <v>2657</v>
      </c>
      <c r="H5" s="91">
        <v>1336</v>
      </c>
      <c r="I5" s="92">
        <v>0.1</v>
      </c>
      <c r="J5" s="91">
        <v>145</v>
      </c>
      <c r="K5" s="91">
        <v>1053</v>
      </c>
      <c r="L5" s="91">
        <v>521</v>
      </c>
      <c r="M5" s="92">
        <v>1</v>
      </c>
      <c r="N5" s="91">
        <v>2</v>
      </c>
      <c r="O5" s="91">
        <v>766</v>
      </c>
      <c r="P5" s="93"/>
      <c r="Q5" s="94">
        <f>IF(H5="",0,IF((H5&gt;2180),0,ROUNDDOWN(13.15*POWER(21.8-H5/100,1.835),0)))</f>
        <v>658</v>
      </c>
      <c r="R5" s="94">
        <f>IF(J5="",0,IF(J5&lt;75,0,ROUNDDOWN(1.84523*POWER(J5-75,1.348),0)))</f>
        <v>566</v>
      </c>
      <c r="S5" s="95">
        <f>IF(K5="",0,IF(K5&lt;150,0,ROUNDDOWN(56.0211*POWER(K5/100-1.5,1.05),0)))</f>
        <v>564</v>
      </c>
      <c r="T5" s="95">
        <f>IF(L5="",0,IF(L5&lt;210,0,ROUNDDOWN(0.188807*POWER(L5-210,1.41),0)))</f>
        <v>617</v>
      </c>
      <c r="U5" s="95">
        <f>IF(N5="",0,IF((N5*60+O5/100&gt;1650),0,ROUNDDOWN(0.28*POWER(165-N5*60-O5/100,1.88),0)))</f>
        <v>252</v>
      </c>
    </row>
    <row r="6" spans="1:21" ht="15.75">
      <c r="A6" s="87" t="s">
        <v>801</v>
      </c>
      <c r="B6" s="87" t="s">
        <v>268</v>
      </c>
      <c r="C6" s="87" t="s">
        <v>45</v>
      </c>
      <c r="D6" s="88" t="s">
        <v>800</v>
      </c>
      <c r="E6" s="87" t="s">
        <v>99</v>
      </c>
      <c r="F6" s="89">
        <f>IF(G6=0," ",RANK(G6,G$5:G$7))</f>
        <v>2</v>
      </c>
      <c r="G6" s="90">
        <f>SUM(Q6:U6)</f>
        <v>2087</v>
      </c>
      <c r="H6" s="91">
        <v>1513</v>
      </c>
      <c r="I6" s="92">
        <v>0</v>
      </c>
      <c r="J6" s="91">
        <v>135</v>
      </c>
      <c r="K6" s="91">
        <v>802</v>
      </c>
      <c r="L6" s="91">
        <v>450</v>
      </c>
      <c r="M6" s="92">
        <v>1.7</v>
      </c>
      <c r="N6" s="91">
        <v>1</v>
      </c>
      <c r="O6" s="91">
        <v>5918</v>
      </c>
      <c r="P6" s="93"/>
      <c r="Q6" s="94">
        <f>IF(H6="",0,IF((H6&gt;2180),0,ROUNDDOWN(13.15*POWER(21.8-H6/100,1.835),0)))</f>
        <v>427</v>
      </c>
      <c r="R6" s="94">
        <f>IF(J6="",0,IF(J6&lt;75,0,ROUNDDOWN(1.84523*POWER(J6-75,1.348),0)))</f>
        <v>460</v>
      </c>
      <c r="S6" s="95">
        <f>IF(K6="",0,IF(K6&lt;150,0,ROUNDDOWN(56.0211*POWER(K6/100-1.5,1.05),0)))</f>
        <v>401</v>
      </c>
      <c r="T6" s="95">
        <f>IF(L6="",0,IF(L6&lt;210,0,ROUNDDOWN(0.188807*POWER(L6-210,1.41),0)))</f>
        <v>428</v>
      </c>
      <c r="U6" s="95">
        <f>IF(N6="",0,IF((N6*60+O6/100&gt;1650),0,ROUNDDOWN(0.28*POWER(165-N6*60-O6/100,1.88),0)))</f>
        <v>371</v>
      </c>
    </row>
    <row r="7" spans="1:21" ht="15.75">
      <c r="A7" s="87" t="s">
        <v>802</v>
      </c>
      <c r="B7" s="87"/>
      <c r="C7" s="87"/>
      <c r="D7" s="96"/>
      <c r="E7" s="87"/>
      <c r="F7" s="89" t="str">
        <f>IF(G7=0," ",RANK(G7,G$5:G$7))</f>
        <v> </v>
      </c>
      <c r="G7" s="90">
        <f>SUM(Q7:U7)</f>
        <v>0</v>
      </c>
      <c r="H7" s="91"/>
      <c r="I7" s="92"/>
      <c r="J7" s="91"/>
      <c r="K7" s="91"/>
      <c r="L7" s="91"/>
      <c r="M7" s="92"/>
      <c r="N7" s="91"/>
      <c r="O7" s="91"/>
      <c r="P7" s="93"/>
      <c r="Q7" s="94">
        <f>IF(H7="",0,IF((H7&gt;2180),0,ROUNDDOWN(13.15*POWER(21.8-H7/100,1.835),0)))</f>
        <v>0</v>
      </c>
      <c r="R7" s="94">
        <f>IF(J7="",0,IF(J7&lt;75,0,ROUNDDOWN(1.84523*POWER(J7-75,1.348),0)))</f>
        <v>0</v>
      </c>
      <c r="S7" s="95">
        <f>IF(K7="",0,IF(K7&lt;150,0,ROUNDDOWN(56.0211*POWER(K7/100-1.5,1.05),0)))</f>
        <v>0</v>
      </c>
      <c r="T7" s="95">
        <f>IF(L7="",0,IF(L7&lt;210,0,ROUNDDOWN(0.188807*POWER(L7-210,1.41),0)))</f>
        <v>0</v>
      </c>
      <c r="U7" s="95">
        <f>IF(N7="",0,IF((N7*60+O7/100&gt;1650),0,ROUNDDOWN(0.28*POWER(165-N7*60-O7/100,1.88),0)))</f>
        <v>0</v>
      </c>
    </row>
    <row r="9" spans="1:19" ht="15.75">
      <c r="A9" s="97" t="s">
        <v>803</v>
      </c>
      <c r="B9" s="98"/>
      <c r="C9" s="99"/>
      <c r="D9" s="100"/>
      <c r="E9" s="99"/>
      <c r="F9" s="100"/>
      <c r="G9" s="101"/>
      <c r="H9" s="102"/>
      <c r="K9" s="103"/>
      <c r="L9" s="104" t="s">
        <v>804</v>
      </c>
      <c r="M9" s="105"/>
      <c r="N9" s="106"/>
      <c r="O9" s="106"/>
      <c r="P9" s="106"/>
      <c r="Q9" s="107"/>
      <c r="S9" s="108"/>
    </row>
    <row r="10" spans="1:19" ht="15">
      <c r="A10" s="109"/>
      <c r="B10" s="110" t="s">
        <v>805</v>
      </c>
      <c r="C10" s="111"/>
      <c r="D10" s="112"/>
      <c r="E10" s="111"/>
      <c r="F10" s="112"/>
      <c r="G10" s="113"/>
      <c r="H10" s="114"/>
      <c r="K10" s="115"/>
      <c r="L10" s="116" t="s">
        <v>806</v>
      </c>
      <c r="M10" s="117"/>
      <c r="N10" s="118"/>
      <c r="O10" s="118"/>
      <c r="P10" s="118"/>
      <c r="Q10" s="119"/>
      <c r="S10" s="108"/>
    </row>
    <row r="11" spans="1:19" ht="15">
      <c r="A11" s="109"/>
      <c r="B11" s="110" t="s">
        <v>807</v>
      </c>
      <c r="C11" s="111"/>
      <c r="D11" s="112"/>
      <c r="E11" s="111"/>
      <c r="F11" s="112"/>
      <c r="G11" s="113"/>
      <c r="H11" s="114"/>
      <c r="L11" s="108"/>
      <c r="M11" s="108"/>
      <c r="N11" s="108"/>
      <c r="O11" s="108"/>
      <c r="P11" s="108"/>
      <c r="Q11" s="108"/>
      <c r="S11" s="108"/>
    </row>
    <row r="12" spans="1:17" ht="15">
      <c r="A12" s="120"/>
      <c r="B12" s="121" t="s">
        <v>808</v>
      </c>
      <c r="C12" s="122"/>
      <c r="D12" s="123"/>
      <c r="E12" s="122"/>
      <c r="F12" s="123"/>
      <c r="G12" s="124"/>
      <c r="H12" s="125"/>
      <c r="L12" s="126" t="s">
        <v>809</v>
      </c>
      <c r="M12" s="127"/>
      <c r="N12" s="106"/>
      <c r="O12" s="106"/>
      <c r="P12" s="106"/>
      <c r="Q12" s="107"/>
    </row>
    <row r="13" spans="12:21" ht="15">
      <c r="L13" s="128" t="s">
        <v>810</v>
      </c>
      <c r="M13" s="129"/>
      <c r="N13" s="118"/>
      <c r="O13" s="118"/>
      <c r="P13" s="118"/>
      <c r="Q13" s="119"/>
      <c r="U13" s="130" t="s">
        <v>811</v>
      </c>
    </row>
    <row r="14" ht="15">
      <c r="U14" s="131" t="s">
        <v>812</v>
      </c>
    </row>
  </sheetData>
  <sheetProtection/>
  <mergeCells count="4">
    <mergeCell ref="B1:C1"/>
    <mergeCell ref="H1:O1"/>
    <mergeCell ref="Q1:U1"/>
    <mergeCell ref="N2:O2"/>
  </mergeCells>
  <hyperlinks>
    <hyperlink ref="U14" r:id="rId1" display="janusz.rozum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i Katarzyna</dc:creator>
  <cp:keywords/>
  <dc:description/>
  <cp:lastModifiedBy>PSZS</cp:lastModifiedBy>
  <cp:lastPrinted>2016-06-13T09:15:02Z</cp:lastPrinted>
  <dcterms:created xsi:type="dcterms:W3CDTF">2007-05-27T21:23:23Z</dcterms:created>
  <dcterms:modified xsi:type="dcterms:W3CDTF">2016-06-13T13:41:49Z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